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Marten\Desktop\"/>
    </mc:Choice>
  </mc:AlternateContent>
  <xr:revisionPtr revIDLastSave="0" documentId="8_{36E9E37F-B626-4A71-8023-88A4D8B522F0}" xr6:coauthVersionLast="34" xr6:coauthVersionMax="34" xr10:uidLastSave="{00000000-0000-0000-0000-000000000000}"/>
  <bookViews>
    <workbookView xWindow="0" yWindow="0" windowWidth="21570" windowHeight="7980" tabRatio="636" activeTab="1"/>
  </bookViews>
  <sheets>
    <sheet name="Div 1" sheetId="1" r:id="rId1"/>
    <sheet name="Div 2" sheetId="2" r:id="rId2"/>
    <sheet name="Div 3" sheetId="3" r:id="rId3"/>
    <sheet name="Div 4" sheetId="4" r:id="rId4"/>
    <sheet name="NS Kval" sheetId="5" r:id="rId5"/>
    <sheet name="NybSer" sheetId="6" r:id="rId6"/>
    <sheet name="Lagledare" sheetId="7" r:id="rId7"/>
  </sheets>
  <externalReferences>
    <externalReference r:id="rId8"/>
    <externalReference r:id="rId9"/>
    <externalReference r:id="rId10"/>
  </externalReferences>
  <definedNames>
    <definedName name="cph">Lagledare!$B$3</definedName>
    <definedName name="cph_1">[1]Blad1!$L$20</definedName>
    <definedName name="_cph2">Lagledare!$B$8</definedName>
    <definedName name="cph2_1">[1]Blad1!$L$23</definedName>
    <definedName name="cphm">Lagledare!$B$8</definedName>
    <definedName name="cphrapport">Lagledare!$B$8</definedName>
    <definedName name="cphS">Lagledare!#REF!</definedName>
    <definedName name="cphS_1">[2]Lagledare!#REF!</definedName>
    <definedName name="cphS_1_4">[2]Lagledare!#REF!</definedName>
    <definedName name="cphS_4">Lagledare!#REF!</definedName>
    <definedName name="Excel_BuiltIn_Criteria">'Div 2'!#REF!</definedName>
    <definedName name="Excel_BuiltIn_Criteria_1">'[2]Div 3'!#REF!</definedName>
    <definedName name="Excel_BuiltIn_Criteria_1_4">'[2]Div 3'!#REF!</definedName>
    <definedName name="Excel_BuiltIn_Criteria_4">'Div 2'!#REF!</definedName>
    <definedName name="Excel_BuiltIn_Print_Area_7">Lagledare!#REF!</definedName>
    <definedName name="Excel_BuiltIn_Print_Area_7_4">Lagledare!#REF!</definedName>
    <definedName name="hf">Lagledare!#REF!</definedName>
    <definedName name="hf_4">Lagledare!#REF!</definedName>
    <definedName name="hfs">Lagledare!#REF!</definedName>
    <definedName name="hfs_1">[2]Lagledare!#REF!</definedName>
    <definedName name="hfs_1_4">[2]Lagledare!#REF!</definedName>
    <definedName name="hfs_4">Lagledare!#REF!</definedName>
    <definedName name="je">Lagledare!#REF!</definedName>
    <definedName name="je_1">[2]Lagledare!#REF!</definedName>
    <definedName name="je_1_4">[2]Lagledare!#REF!</definedName>
    <definedName name="je_4">Lagledare!#REF!</definedName>
    <definedName name="jeS">Lagledare!#REF!</definedName>
    <definedName name="jeS_1">[2]Lagledare!#REF!</definedName>
    <definedName name="jeS_1_4">[2]Lagledare!#REF!</definedName>
    <definedName name="jeS_4">Lagledare!#REF!</definedName>
    <definedName name="jl">Lagledare!$B$4</definedName>
    <definedName name="_Lag1">"Kalle"</definedName>
    <definedName name="pjj">Lagledare!#REF!</definedName>
    <definedName name="pjj_1">[3]Blad1!$M$22</definedName>
    <definedName name="pjj_4">Lagledare!#REF!</definedName>
    <definedName name="_pjj2">Lagledare!$B$9</definedName>
    <definedName name="pjj2_1">[3]Blad1!$M$24</definedName>
    <definedName name="pjjrapport">Lagledare!$B$9</definedName>
    <definedName name="_xlnm.Print_Area" localSheetId="1">'Div 2'!$A$1:$Z$58</definedName>
    <definedName name="rth">Lagledare!$B$2</definedName>
    <definedName name="_rth2">Lagledare!#REF!</definedName>
    <definedName name="rth2_4">Lagledare!#REF!</definedName>
  </definedName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Y4" i="2"/>
  <c r="Y6" i="2"/>
  <c r="Y9" i="2"/>
  <c r="Y11" i="2"/>
  <c r="B20" i="2"/>
  <c r="D20" i="2"/>
  <c r="T20" i="2"/>
  <c r="Z20" i="2"/>
  <c r="B21" i="2"/>
  <c r="D21" i="2"/>
  <c r="T21" i="2"/>
  <c r="Z21" i="2"/>
  <c r="B25" i="2"/>
  <c r="D25" i="2"/>
  <c r="T25" i="2"/>
  <c r="Z25" i="2"/>
  <c r="B26" i="2"/>
  <c r="D26" i="2"/>
  <c r="T26" i="2"/>
  <c r="Z26" i="2"/>
  <c r="B30" i="2"/>
  <c r="D30" i="2"/>
  <c r="T30" i="2"/>
  <c r="Z30" i="2"/>
  <c r="B31" i="2"/>
  <c r="D31" i="2"/>
  <c r="T31" i="2"/>
  <c r="Z31" i="2"/>
  <c r="B35" i="2"/>
  <c r="D35" i="2"/>
  <c r="T35" i="2"/>
  <c r="Z35" i="2"/>
  <c r="B36" i="2"/>
  <c r="D36" i="2"/>
  <c r="T36" i="2"/>
  <c r="Z36" i="2"/>
  <c r="B41" i="2"/>
  <c r="D41" i="2"/>
  <c r="T41" i="2"/>
  <c r="Z41" i="2"/>
  <c r="B42" i="2"/>
  <c r="D42" i="2"/>
  <c r="T42" i="2"/>
  <c r="Z42" i="2"/>
  <c r="B46" i="2"/>
  <c r="D46" i="2"/>
  <c r="T46" i="2"/>
  <c r="Z46" i="2"/>
  <c r="B47" i="2"/>
  <c r="D47" i="2"/>
  <c r="T47" i="2"/>
  <c r="Z47" i="2"/>
  <c r="B52" i="2"/>
  <c r="D52" i="2"/>
  <c r="B53" i="2"/>
  <c r="D53" i="2"/>
  <c r="B54" i="2"/>
  <c r="D54" i="2"/>
  <c r="B55" i="2"/>
  <c r="D55" i="2"/>
  <c r="Y4" i="3"/>
  <c r="Y5" i="3"/>
  <c r="Y6" i="3"/>
  <c r="Y7" i="3"/>
  <c r="Y8" i="3"/>
  <c r="Y9" i="3"/>
  <c r="Y10" i="3"/>
  <c r="Y11" i="3"/>
  <c r="B20" i="3"/>
  <c r="D20" i="3"/>
  <c r="T20" i="3"/>
  <c r="Z20" i="3"/>
  <c r="B21" i="3"/>
  <c r="D21" i="3"/>
  <c r="T21" i="3"/>
  <c r="Z21" i="3"/>
  <c r="B25" i="3"/>
  <c r="D25" i="3"/>
  <c r="T25" i="3"/>
  <c r="Z25" i="3"/>
  <c r="B26" i="3"/>
  <c r="D26" i="3"/>
  <c r="T26" i="3"/>
  <c r="Z26" i="3"/>
  <c r="B30" i="3"/>
  <c r="D30" i="3"/>
  <c r="T30" i="3"/>
  <c r="Z30" i="3"/>
  <c r="B31" i="3"/>
  <c r="D31" i="3"/>
  <c r="T31" i="3"/>
  <c r="Z31" i="3"/>
  <c r="B35" i="3"/>
  <c r="D35" i="3"/>
  <c r="T35" i="3"/>
  <c r="Z35" i="3"/>
  <c r="B36" i="3"/>
  <c r="D36" i="3"/>
  <c r="T36" i="3"/>
  <c r="Z36" i="3"/>
  <c r="B41" i="3"/>
  <c r="D41" i="3"/>
  <c r="T41" i="3"/>
  <c r="Z41" i="3"/>
  <c r="B42" i="3"/>
  <c r="D42" i="3"/>
  <c r="T42" i="3"/>
  <c r="Z42" i="3"/>
  <c r="B46" i="3"/>
  <c r="D46" i="3"/>
  <c r="T46" i="3"/>
  <c r="Z46" i="3"/>
  <c r="B47" i="3"/>
  <c r="D47" i="3"/>
  <c r="T47" i="3"/>
  <c r="Z47" i="3"/>
  <c r="B52" i="3"/>
  <c r="D52" i="3"/>
  <c r="B53" i="3"/>
  <c r="D53" i="3"/>
  <c r="B54" i="3"/>
  <c r="D54" i="3"/>
  <c r="B55" i="3"/>
  <c r="D55" i="3"/>
  <c r="Y4" i="4"/>
  <c r="Y5" i="4"/>
  <c r="Y6" i="4"/>
  <c r="Y7" i="4"/>
  <c r="Y8" i="4"/>
  <c r="Y9" i="4"/>
  <c r="Y10" i="4"/>
  <c r="Y11" i="4"/>
  <c r="B20" i="4"/>
  <c r="D20" i="4"/>
  <c r="T20" i="4"/>
  <c r="Z20" i="4"/>
  <c r="B21" i="4"/>
  <c r="D21" i="4"/>
  <c r="T21" i="4"/>
  <c r="Z21" i="4"/>
  <c r="B25" i="4"/>
  <c r="D25" i="4"/>
  <c r="T25" i="4"/>
  <c r="Z25" i="4"/>
  <c r="B26" i="4"/>
  <c r="D26" i="4"/>
  <c r="T26" i="4"/>
  <c r="Z26" i="4"/>
  <c r="B30" i="4"/>
  <c r="D30" i="4"/>
  <c r="T30" i="4"/>
  <c r="Z30" i="4"/>
  <c r="B31" i="4"/>
  <c r="D31" i="4"/>
  <c r="T31" i="4"/>
  <c r="Z31" i="4"/>
  <c r="B35" i="4"/>
  <c r="D35" i="4"/>
  <c r="T35" i="4"/>
  <c r="Z35" i="4"/>
  <c r="B36" i="4"/>
  <c r="D36" i="4"/>
  <c r="T36" i="4"/>
  <c r="Z36" i="4"/>
  <c r="B41" i="4"/>
  <c r="D41" i="4"/>
  <c r="T41" i="4"/>
  <c r="Z41" i="4"/>
  <c r="B42" i="4"/>
  <c r="D42" i="4"/>
  <c r="T42" i="4"/>
  <c r="Z42" i="4"/>
  <c r="B46" i="4"/>
  <c r="D46" i="4"/>
  <c r="T46" i="4"/>
  <c r="Z46" i="4"/>
  <c r="B47" i="4"/>
  <c r="D47" i="4"/>
  <c r="T47" i="4"/>
  <c r="Z47" i="4"/>
  <c r="B52" i="4"/>
  <c r="D52" i="4"/>
  <c r="B53" i="4"/>
  <c r="D53" i="4"/>
  <c r="B54" i="4"/>
  <c r="D54" i="4"/>
  <c r="B55" i="4"/>
  <c r="D55" i="4"/>
  <c r="M4" i="5"/>
  <c r="M5" i="5"/>
  <c r="M6" i="5"/>
  <c r="M7" i="5"/>
  <c r="A10" i="5"/>
  <c r="C12" i="5"/>
  <c r="M13" i="5"/>
  <c r="M14" i="5"/>
  <c r="M15" i="5"/>
  <c r="M16" i="5"/>
  <c r="M4" i="6"/>
  <c r="M5" i="6"/>
  <c r="M6" i="6"/>
  <c r="M7" i="6"/>
  <c r="A10" i="6"/>
  <c r="C12" i="6"/>
  <c r="M13" i="6"/>
  <c r="M14" i="6"/>
  <c r="M15" i="6"/>
  <c r="M16" i="6"/>
</calcChain>
</file>

<file path=xl/sharedStrings.xml><?xml version="1.0" encoding="utf-8"?>
<sst xmlns="http://schemas.openxmlformats.org/spreadsheetml/2006/main" count="481" uniqueCount="208">
  <si>
    <t>Ungdomsserien 12-13</t>
  </si>
  <si>
    <t>Rondlista och speldagar</t>
  </si>
  <si>
    <t>Division 1</t>
  </si>
  <si>
    <t>Match</t>
  </si>
  <si>
    <t>Parti</t>
  </si>
  <si>
    <t>poäng</t>
  </si>
  <si>
    <t>Plac</t>
  </si>
  <si>
    <t>En Passant 1</t>
  </si>
  <si>
    <t>Eslövs SK 1</t>
  </si>
  <si>
    <t>Limhamns SK 2</t>
  </si>
  <si>
    <t>Limhamns SK 1</t>
  </si>
  <si>
    <t>Lunds ASK 1</t>
  </si>
  <si>
    <t>SSBB Bara Bönder 1</t>
  </si>
  <si>
    <t>Tävlingsledare:</t>
  </si>
  <si>
    <t>Johan Berntsen, 040 - 15 03 88</t>
  </si>
  <si>
    <t>Telefonrapportering:</t>
  </si>
  <si>
    <t>MSF Kansli 040 - 15 03 88</t>
  </si>
  <si>
    <t>Rond 1 2012-10-20</t>
  </si>
  <si>
    <t>Rond 2 2012-11-10</t>
  </si>
  <si>
    <t>En Passant 1 - SSBB Bara Bönder 1</t>
  </si>
  <si>
    <t>Eslövs SK 1 - En Passant 1</t>
  </si>
  <si>
    <t>Limhamns SK 2 - Limhamns SK 1</t>
  </si>
  <si>
    <t>½</t>
  </si>
  <si>
    <t>3½</t>
  </si>
  <si>
    <t>Lunds ASK 1 - Limhamns SK 2</t>
  </si>
  <si>
    <t>Lunds ASK 1 - Eslövs SK 1</t>
  </si>
  <si>
    <t>SSBB Bara Bönder 1 - Limhamns SK 1</t>
  </si>
  <si>
    <t>Rond 3 2012-12-08</t>
  </si>
  <si>
    <t>Rond 4 2013-02-09</t>
  </si>
  <si>
    <t>Eslövs SK 1 - SSBB Bara Bönder 1</t>
  </si>
  <si>
    <t>En Passant 1 - Limhamns SK 1</t>
  </si>
  <si>
    <t>Limhamns SK 2 - En Passant 1</t>
  </si>
  <si>
    <t>Eslövs SK 1 - Limhamns SK 2</t>
  </si>
  <si>
    <t>Limhamns SK 1 - Lunds ASK 1</t>
  </si>
  <si>
    <t>SSBB Bara Bönder 1 - Lunds ASK 1</t>
  </si>
  <si>
    <t>Rond 5 2013-03-09</t>
  </si>
  <si>
    <t>Arr: Limhamns SK</t>
  </si>
  <si>
    <t>Limhamns SK 2 - SSBB Bara Bönder 1</t>
  </si>
  <si>
    <t>Limhamns SK 1 - Eslövs SK 1</t>
  </si>
  <si>
    <t>Lunds ASK 1 - En Passant 1</t>
  </si>
  <si>
    <t>Division 2</t>
  </si>
  <si>
    <t>Limhamns SK 3</t>
  </si>
  <si>
    <t>Check Mate/Rörsjön 1</t>
  </si>
  <si>
    <t>Hässleholm SK</t>
  </si>
  <si>
    <t>Eslövs SK 2</t>
  </si>
  <si>
    <t>En Passant 2</t>
  </si>
  <si>
    <t>SSSS Bara Bönder 2</t>
  </si>
  <si>
    <t>Lunds ASK 2</t>
  </si>
  <si>
    <t>Ystads SS 1</t>
  </si>
  <si>
    <t xml:space="preserve"> </t>
  </si>
  <si>
    <t>Rond 1-2 2012-11-10 Arr: Limhamns SK</t>
  </si>
  <si>
    <t>-</t>
  </si>
  <si>
    <t>Rond 1-2 2012-11-10 Arr: SSSS Bara Bönder</t>
  </si>
  <si>
    <t>Rond 3-4 2012-12-08 Arr: Limhamns SK</t>
  </si>
  <si>
    <t>Rond 3-4 2012-12-08 Arr: Lunds ASK</t>
  </si>
  <si>
    <t>Rond 5-6 2013-02-09 Arr: Ystads SS</t>
  </si>
  <si>
    <t>Rond 5-6 2013-02-09 Arr: En Passant</t>
  </si>
  <si>
    <t>Rond 7 2013-03-09 Arr: Limhamns SK</t>
  </si>
  <si>
    <t>Division 3</t>
  </si>
  <si>
    <t>10-nov</t>
  </si>
  <si>
    <t>08-dec</t>
  </si>
  <si>
    <t>09-feb</t>
  </si>
  <si>
    <t>09-mar</t>
  </si>
  <si>
    <t>En Passant 3</t>
  </si>
  <si>
    <t>Eslövs SK 3</t>
  </si>
  <si>
    <t>Check Mate/Rörsjön 2</t>
  </si>
  <si>
    <t>Lunds ASK 3</t>
  </si>
  <si>
    <t>Limhamns SK 5</t>
  </si>
  <si>
    <t>Limhamns SK 4</t>
  </si>
  <si>
    <t>SSSS Bara Bönder 3</t>
  </si>
  <si>
    <t>SSSS Bara Bönder 4</t>
  </si>
  <si>
    <t>Rond 1-2 2012-11-10 Arr: En Passant</t>
  </si>
  <si>
    <t>Rond 3-4 2012-12-08 Arr: Bara Bönder</t>
  </si>
  <si>
    <t>Rond 5-6 2013-02-09 Arr: Limhamns SK</t>
  </si>
  <si>
    <t>Division 4</t>
  </si>
  <si>
    <t>ESK Marieholm</t>
  </si>
  <si>
    <t>Ystads SS 2</t>
  </si>
  <si>
    <t>Check Mate/Rörsjön 3</t>
  </si>
  <si>
    <t>En Passant 4</t>
  </si>
  <si>
    <t>Finja SK</t>
  </si>
  <si>
    <t>Helsingborg SA</t>
  </si>
  <si>
    <t>Oxie 1</t>
  </si>
  <si>
    <t>Oxie 2</t>
  </si>
  <si>
    <t>Rond 1-2 2012-11-10 Arr: Oxie</t>
  </si>
  <si>
    <t>Rond 3-4 2012-12-08 Arr: Eslöv/Marieholm</t>
  </si>
  <si>
    <t>Rond 3-4 2012-12-08 Arr: Oxie</t>
  </si>
  <si>
    <t>Rond 5-6 2013-02-09 Arr: Limhamn/Rörsjön</t>
  </si>
  <si>
    <t>Ungdomsserien 2012-13</t>
  </si>
  <si>
    <t>Nyb Ser SSBB</t>
  </si>
  <si>
    <t>SSSS Bara Bönder 5</t>
  </si>
  <si>
    <t>Limhamns SK 7</t>
  </si>
  <si>
    <t>Limhamns SK 6</t>
  </si>
  <si>
    <t>SSBB Bara Damer</t>
  </si>
  <si>
    <t>Nyb Ser Lund</t>
  </si>
  <si>
    <t>ESK Montessori</t>
  </si>
  <si>
    <t>Helsingborg SA 2</t>
  </si>
  <si>
    <t>Lunds ASK 4</t>
  </si>
  <si>
    <t>ESK Marieholm 2</t>
  </si>
  <si>
    <t>Gruppvinnarna +</t>
  </si>
  <si>
    <t>Grupptvåorna från resp.</t>
  </si>
  <si>
    <t>grupp bildar grupp A i</t>
  </si>
  <si>
    <t>slutsammandraget</t>
  </si>
  <si>
    <t>Grupptreorna +</t>
  </si>
  <si>
    <t>Gruppfyrorna från resp.</t>
  </si>
  <si>
    <t>grupp bildar grupp B i</t>
  </si>
  <si>
    <t>Rond 1-3 2013-02-09 Arr: SSSS Bara Bönder</t>
  </si>
  <si>
    <t>SSBB</t>
  </si>
  <si>
    <t>BD</t>
  </si>
  <si>
    <t>SSSS</t>
  </si>
  <si>
    <t>BB 5 -</t>
  </si>
  <si>
    <t>LSK 7</t>
  </si>
  <si>
    <t>LSK 7 -</t>
  </si>
  <si>
    <t>SSBB BD</t>
  </si>
  <si>
    <t>LSK</t>
  </si>
  <si>
    <t>BD -</t>
  </si>
  <si>
    <t>LSK 6</t>
  </si>
  <si>
    <t>LSK 6 -</t>
  </si>
  <si>
    <t>SSSS BB 5</t>
  </si>
  <si>
    <t>Rond 1-3 2013-02-09 Arr: Lunds ASK</t>
  </si>
  <si>
    <t>ESKM</t>
  </si>
  <si>
    <t>ESKMo</t>
  </si>
  <si>
    <t>- HSA 2</t>
  </si>
  <si>
    <t>HSA 2 -</t>
  </si>
  <si>
    <t>ESKMa 2</t>
  </si>
  <si>
    <t>LASK</t>
  </si>
  <si>
    <t>ESKMa2</t>
  </si>
  <si>
    <t>- LASK 4</t>
  </si>
  <si>
    <t>LASK 4 -</t>
  </si>
  <si>
    <t>Nyb Ser A</t>
  </si>
  <si>
    <t>Lund 1</t>
  </si>
  <si>
    <t>SSBB 2</t>
  </si>
  <si>
    <t>Lund 2</t>
  </si>
  <si>
    <t>Nyb Ser B</t>
  </si>
  <si>
    <t>Lund 3</t>
  </si>
  <si>
    <t>SSBB 4</t>
  </si>
  <si>
    <t>Lund 4</t>
  </si>
  <si>
    <t>Rond 1-3 2013-03-09 Arr: Limhamns SK</t>
  </si>
  <si>
    <t>Lund</t>
  </si>
  <si>
    <t>Lund1</t>
  </si>
  <si>
    <t>- SSBB2</t>
  </si>
  <si>
    <t>SSBB 2 -</t>
  </si>
  <si>
    <t>Lund2</t>
  </si>
  <si>
    <t>- SSBB1</t>
  </si>
  <si>
    <t>SSBB 1 -</t>
  </si>
  <si>
    <t>- SSBB4</t>
  </si>
  <si>
    <t>SSBB 4 -</t>
  </si>
  <si>
    <t>- SSBB3</t>
  </si>
  <si>
    <t>SSBB 3 -</t>
  </si>
  <si>
    <t>Lagledare Div 1</t>
  </si>
  <si>
    <t>Eslövs SK</t>
  </si>
  <si>
    <t>Sigvard Olsson</t>
  </si>
  <si>
    <t>sigge.eslov@bredband.net</t>
  </si>
  <si>
    <t>0413 - 178 44</t>
  </si>
  <si>
    <t>En Passant</t>
  </si>
  <si>
    <t>Roland Johansson</t>
  </si>
  <si>
    <t>raalann.j@gmail.com</t>
  </si>
  <si>
    <t>0768 - 35 44 29</t>
  </si>
  <si>
    <t>Limhamns SK</t>
  </si>
  <si>
    <t>Conny Holst</t>
  </si>
  <si>
    <t xml:space="preserve">conny.holst@hotmail.se </t>
  </si>
  <si>
    <t>040 - 15 18 91,  040 - 15 04 17</t>
  </si>
  <si>
    <t>Calle Erlandsson</t>
  </si>
  <si>
    <t xml:space="preserve">callerland@gmail.com </t>
  </si>
  <si>
    <t>0733-26 40 33</t>
  </si>
  <si>
    <t>SSSS/Bara Bönder</t>
  </si>
  <si>
    <t>Roland Thapper</t>
  </si>
  <si>
    <t>roland.thapper@gmail.com</t>
  </si>
  <si>
    <t>046 - 14 24 50</t>
  </si>
  <si>
    <t>Lagledare Div 2</t>
  </si>
  <si>
    <t>Hässleholms SK</t>
  </si>
  <si>
    <t>Bo Plato</t>
  </si>
  <si>
    <t>plato263@msn.com</t>
  </si>
  <si>
    <t xml:space="preserve">0451 - 128 50 </t>
  </si>
  <si>
    <t>conny.holst@hotmail.se</t>
  </si>
  <si>
    <t>Check Mate/Rörsjön</t>
  </si>
  <si>
    <t>Carl-Axel Nilsson</t>
  </si>
  <si>
    <t>040126368@telia.com</t>
  </si>
  <si>
    <t>040-126368</t>
  </si>
  <si>
    <t>Jonas Nordling</t>
  </si>
  <si>
    <t>jonas@komut.se</t>
  </si>
  <si>
    <t>046-136023, 070-5125328</t>
  </si>
  <si>
    <t>Ystad SS</t>
  </si>
  <si>
    <t>Stein Jörgensen</t>
  </si>
  <si>
    <t>stein.jorgensen@telia.com</t>
  </si>
  <si>
    <t>412 - 727 88, 0411 - 744 53</t>
  </si>
  <si>
    <t>Lagledare Div 3</t>
  </si>
  <si>
    <t>Kjell Petersson</t>
  </si>
  <si>
    <t>kjelluno@hotmail.com</t>
  </si>
  <si>
    <t>040-461591, 070-3176760</t>
  </si>
  <si>
    <t>Lagledare Div 4</t>
  </si>
  <si>
    <t>Kjell Lindström</t>
  </si>
  <si>
    <t>kjell.l@pavilionclub.se</t>
  </si>
  <si>
    <t>0413 - 706 85</t>
  </si>
  <si>
    <t>Oxie IF</t>
  </si>
  <si>
    <t>Thomas Olsson</t>
  </si>
  <si>
    <t>oxie.schack@tele2.se</t>
  </si>
  <si>
    <t>0735-69 90 00</t>
  </si>
  <si>
    <t>Göran Steffert</t>
  </si>
  <si>
    <t>g.steffert@telia.com</t>
  </si>
  <si>
    <t>0702 - 33 87 46</t>
  </si>
  <si>
    <t>Eric Nordin</t>
  </si>
  <si>
    <t>eric.nordin.hbg@hotmail.com</t>
  </si>
  <si>
    <t>0736-16 42 40</t>
  </si>
  <si>
    <t>Lagledare Div 5</t>
  </si>
  <si>
    <t>SSSS Bara Bönder/Damer</t>
  </si>
  <si>
    <t>Helsingborgs SA</t>
  </si>
  <si>
    <t>1½</t>
  </si>
  <si>
    <t>2½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</si>
</sst>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_k_r;[Red]\-#,##0,_k_r"/>
    <numFmt numFmtId="165" formatCode="#,##0&quot; kr&quot;;[Red]\-#,##0&quot; kr&quot;"/>
    <numFmt numFmtId="166" formatCode="yy/mm/dd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Helvetica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9"/>
      <name val="Helvetica"/>
      <family val="2"/>
    </font>
    <font>
      <sz val="5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 Black"/>
      <family val="2"/>
    </font>
    <font>
      <sz val="12"/>
      <name val="Arial"/>
      <family val="2"/>
    </font>
    <font>
      <b/>
      <i/>
      <u/>
      <sz val="12"/>
      <name val="Helvetica"/>
      <family val="2"/>
    </font>
    <font>
      <sz val="6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5"/>
      <name val="Helvetica"/>
      <family val="2"/>
    </font>
    <font>
      <sz val="9"/>
      <name val="Helvetica"/>
      <family val="2"/>
    </font>
    <font>
      <sz val="12"/>
      <name val="MS Sans Serif"/>
      <family val="2"/>
    </font>
    <font>
      <b/>
      <i/>
      <sz val="14"/>
      <name val="Helvetica"/>
      <family val="2"/>
    </font>
    <font>
      <u/>
      <sz val="10"/>
      <name val="MS Sans Serif"/>
      <family val="2"/>
    </font>
    <font>
      <b/>
      <i/>
      <sz val="12"/>
      <name val="Helvetica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</borders>
  <cellStyleXfs count="6">
    <xf numFmtId="0" fontId="0" fillId="0" borderId="0"/>
    <xf numFmtId="0" fontId="3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4" fontId="33" fillId="0" borderId="0" applyFill="0" applyBorder="0" applyAlignment="0" applyProtection="0"/>
    <xf numFmtId="165" fontId="33" fillId="0" borderId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16" fontId="9" fillId="0" borderId="10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10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12" fillId="0" borderId="14" xfId="0" applyFont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8" fillId="0" borderId="18" xfId="3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20" xfId="3" applyFont="1" applyBorder="1" applyAlignment="1">
      <alignment horizontal="center"/>
    </xf>
    <xf numFmtId="0" fontId="12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8" fillId="0" borderId="24" xfId="3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26" xfId="3" applyFont="1" applyBorder="1" applyAlignment="1">
      <alignment horizontal="center"/>
    </xf>
    <xf numFmtId="0" fontId="0" fillId="0" borderId="0" xfId="0" applyFont="1" applyBorder="1"/>
    <xf numFmtId="0" fontId="8" fillId="0" borderId="27" xfId="3" applyFont="1" applyBorder="1" applyAlignment="1">
      <alignment horizontal="center"/>
    </xf>
    <xf numFmtId="0" fontId="0" fillId="0" borderId="28" xfId="0" applyFont="1" applyBorder="1"/>
    <xf numFmtId="0" fontId="12" fillId="0" borderId="29" xfId="0" applyFont="1" applyBorder="1" applyAlignment="1">
      <alignment horizontal="center" vertical="top"/>
    </xf>
    <xf numFmtId="0" fontId="13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8" fillId="0" borderId="33" xfId="3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4" fillId="0" borderId="0" xfId="0" applyFont="1"/>
    <xf numFmtId="14" fontId="14" fillId="0" borderId="0" xfId="0" applyNumberFormat="1" applyFont="1"/>
    <xf numFmtId="0" fontId="15" fillId="0" borderId="0" xfId="0" applyFont="1"/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6" fillId="0" borderId="0" xfId="0" applyFont="1"/>
    <xf numFmtId="0" fontId="17" fillId="0" borderId="0" xfId="3" applyFont="1" applyAlignment="1">
      <alignment horizontal="left" vertical="center"/>
    </xf>
    <xf numFmtId="0" fontId="3" fillId="0" borderId="0" xfId="3"/>
    <xf numFmtId="0" fontId="18" fillId="0" borderId="0" xfId="3" applyFont="1" applyAlignment="1">
      <alignment horizontal="center" vertical="top"/>
    </xf>
    <xf numFmtId="0" fontId="7" fillId="0" borderId="26" xfId="3" applyFont="1" applyBorder="1" applyAlignment="1">
      <alignment horizontal="center"/>
    </xf>
    <xf numFmtId="0" fontId="7" fillId="0" borderId="35" xfId="3" applyFont="1" applyBorder="1" applyAlignment="1">
      <alignment horizontal="center"/>
    </xf>
    <xf numFmtId="0" fontId="10" fillId="0" borderId="36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/>
    <xf numFmtId="0" fontId="23" fillId="0" borderId="13" xfId="3" applyFont="1" applyBorder="1" applyAlignment="1">
      <alignment horizontal="center" vertical="top"/>
    </xf>
    <xf numFmtId="0" fontId="24" fillId="0" borderId="13" xfId="3" applyFont="1" applyBorder="1" applyAlignment="1">
      <alignment horizontal="center"/>
    </xf>
    <xf numFmtId="0" fontId="23" fillId="0" borderId="14" xfId="3" applyFont="1" applyBorder="1" applyAlignment="1">
      <alignment horizontal="center" vertical="top"/>
    </xf>
    <xf numFmtId="0" fontId="23" fillId="0" borderId="39" xfId="3" applyFont="1" applyBorder="1" applyAlignment="1">
      <alignment horizontal="center" vertical="top"/>
    </xf>
    <xf numFmtId="0" fontId="23" fillId="0" borderId="40" xfId="3" applyFont="1" applyBorder="1" applyAlignment="1">
      <alignment horizontal="center" vertical="top"/>
    </xf>
    <xf numFmtId="0" fontId="23" fillId="0" borderId="16" xfId="3" applyFont="1" applyBorder="1" applyAlignment="1">
      <alignment horizontal="center" vertical="top"/>
    </xf>
    <xf numFmtId="0" fontId="8" fillId="0" borderId="41" xfId="3" applyFont="1" applyBorder="1" applyAlignment="1">
      <alignment horizontal="center"/>
    </xf>
    <xf numFmtId="0" fontId="23" fillId="0" borderId="22" xfId="3" applyFont="1" applyBorder="1" applyAlignment="1">
      <alignment horizontal="center" vertical="top"/>
    </xf>
    <xf numFmtId="0" fontId="24" fillId="0" borderId="22" xfId="3" applyFont="1" applyBorder="1" applyAlignment="1">
      <alignment horizontal="center"/>
    </xf>
    <xf numFmtId="0" fontId="23" fillId="0" borderId="21" xfId="3" applyFont="1" applyBorder="1" applyAlignment="1">
      <alignment horizontal="center" vertical="top"/>
    </xf>
    <xf numFmtId="0" fontId="23" fillId="0" borderId="42" xfId="3" applyFont="1" applyBorder="1" applyAlignment="1">
      <alignment horizontal="center" vertical="top"/>
    </xf>
    <xf numFmtId="0" fontId="23" fillId="0" borderId="15" xfId="3" applyFont="1" applyBorder="1" applyAlignment="1">
      <alignment horizontal="center" vertical="top"/>
    </xf>
    <xf numFmtId="0" fontId="23" fillId="0" borderId="43" xfId="3" applyFont="1" applyBorder="1" applyAlignment="1">
      <alignment horizontal="center" vertical="top"/>
    </xf>
    <xf numFmtId="0" fontId="8" fillId="0" borderId="44" xfId="3" applyFont="1" applyBorder="1" applyAlignment="1">
      <alignment horizontal="center"/>
    </xf>
    <xf numFmtId="0" fontId="8" fillId="0" borderId="45" xfId="3" applyFont="1" applyBorder="1" applyAlignment="1">
      <alignment horizontal="center"/>
    </xf>
    <xf numFmtId="0" fontId="23" fillId="0" borderId="46" xfId="3" applyFont="1" applyBorder="1" applyAlignment="1">
      <alignment horizontal="center" vertical="top"/>
    </xf>
    <xf numFmtId="0" fontId="24" fillId="0" borderId="46" xfId="3" applyFont="1" applyBorder="1" applyAlignment="1">
      <alignment horizontal="center"/>
    </xf>
    <xf numFmtId="0" fontId="23" fillId="0" borderId="47" xfId="3" applyFont="1" applyBorder="1" applyAlignment="1">
      <alignment horizontal="center" vertical="top"/>
    </xf>
    <xf numFmtId="0" fontId="23" fillId="0" borderId="48" xfId="3" applyFont="1" applyBorder="1" applyAlignment="1">
      <alignment horizontal="center" vertical="top"/>
    </xf>
    <xf numFmtId="0" fontId="23" fillId="0" borderId="49" xfId="3" applyFont="1" applyBorder="1" applyAlignment="1">
      <alignment horizontal="center" vertical="top"/>
    </xf>
    <xf numFmtId="0" fontId="8" fillId="0" borderId="50" xfId="3" applyFont="1" applyBorder="1" applyAlignment="1">
      <alignment horizontal="center"/>
    </xf>
    <xf numFmtId="0" fontId="25" fillId="0" borderId="0" xfId="3" applyFont="1" applyAlignment="1">
      <alignment vertical="center"/>
    </xf>
    <xf numFmtId="0" fontId="23" fillId="0" borderId="0" xfId="3" applyFont="1" applyBorder="1" applyAlignment="1">
      <alignment horizontal="center" vertical="top"/>
    </xf>
    <xf numFmtId="0" fontId="24" fillId="0" borderId="0" xfId="3" applyFont="1" applyBorder="1" applyAlignment="1">
      <alignment horizontal="center"/>
    </xf>
    <xf numFmtId="0" fontId="23" fillId="0" borderId="51" xfId="3" applyFont="1" applyBorder="1" applyAlignment="1">
      <alignment horizontal="center" vertical="top"/>
    </xf>
    <xf numFmtId="0" fontId="23" fillId="0" borderId="52" xfId="3" applyFont="1" applyBorder="1" applyAlignment="1">
      <alignment horizontal="center" vertical="top"/>
    </xf>
    <xf numFmtId="0" fontId="23" fillId="0" borderId="35" xfId="3" applyFont="1" applyBorder="1" applyAlignment="1">
      <alignment horizontal="center" vertical="top"/>
    </xf>
    <xf numFmtId="0" fontId="8" fillId="0" borderId="7" xfId="3" applyFont="1" applyBorder="1" applyAlignment="1">
      <alignment horizontal="center"/>
    </xf>
    <xf numFmtId="0" fontId="8" fillId="0" borderId="53" xfId="3" applyFont="1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23" fillId="0" borderId="30" xfId="3" applyFont="1" applyBorder="1" applyAlignment="1">
      <alignment horizontal="center" vertical="top"/>
    </xf>
    <xf numFmtId="0" fontId="24" fillId="0" borderId="30" xfId="3" applyFont="1" applyBorder="1" applyAlignment="1">
      <alignment horizontal="center"/>
    </xf>
    <xf numFmtId="0" fontId="23" fillId="0" borderId="29" xfId="3" applyFont="1" applyBorder="1" applyAlignment="1">
      <alignment horizontal="center" vertical="top"/>
    </xf>
    <xf numFmtId="0" fontId="23" fillId="0" borderId="56" xfId="3" applyFont="1" applyBorder="1" applyAlignment="1">
      <alignment horizontal="center" vertical="top"/>
    </xf>
    <xf numFmtId="0" fontId="23" fillId="0" borderId="31" xfId="3" applyFont="1" applyBorder="1" applyAlignment="1">
      <alignment horizontal="center" vertical="top"/>
    </xf>
    <xf numFmtId="0" fontId="23" fillId="0" borderId="57" xfId="3" applyFont="1" applyBorder="1" applyAlignment="1">
      <alignment horizontal="center" vertical="top"/>
    </xf>
    <xf numFmtId="0" fontId="8" fillId="0" borderId="58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/>
    <xf numFmtId="0" fontId="18" fillId="0" borderId="38" xfId="3" applyFont="1" applyBorder="1" applyAlignment="1">
      <alignment horizontal="center" vertical="top"/>
    </xf>
    <xf numFmtId="0" fontId="18" fillId="0" borderId="52" xfId="3" applyFont="1" applyBorder="1" applyAlignment="1">
      <alignment horizontal="center" vertical="top"/>
    </xf>
    <xf numFmtId="0" fontId="26" fillId="0" borderId="0" xfId="3" applyFont="1" applyAlignment="1">
      <alignment horizontal="left" vertical="center"/>
    </xf>
    <xf numFmtId="0" fontId="27" fillId="0" borderId="0" xfId="3" applyFont="1" applyAlignment="1">
      <alignment horizont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horizontal="right" vertical="center"/>
    </xf>
    <xf numFmtId="0" fontId="0" fillId="0" borderId="0" xfId="3" applyFont="1"/>
    <xf numFmtId="0" fontId="0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right"/>
    </xf>
    <xf numFmtId="0" fontId="28" fillId="0" borderId="0" xfId="3" applyFont="1" applyAlignment="1">
      <alignment horizontal="left" vertical="center"/>
    </xf>
    <xf numFmtId="0" fontId="3" fillId="0" borderId="0" xfId="3" applyAlignment="1">
      <alignment horizontal="center"/>
    </xf>
    <xf numFmtId="0" fontId="28" fillId="0" borderId="0" xfId="3" applyFont="1" applyAlignment="1">
      <alignment vertical="center"/>
    </xf>
    <xf numFmtId="0" fontId="28" fillId="0" borderId="0" xfId="3" applyFont="1" applyAlignment="1">
      <alignment horizontal="center" vertical="center"/>
    </xf>
    <xf numFmtId="0" fontId="3" fillId="0" borderId="0" xfId="3" applyAlignment="1">
      <alignment horizontal="right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0" fontId="29" fillId="0" borderId="0" xfId="3" applyFont="1"/>
    <xf numFmtId="0" fontId="18" fillId="0" borderId="0" xfId="3" applyFont="1" applyAlignment="1">
      <alignment horizontal="right" vertical="top"/>
    </xf>
    <xf numFmtId="0" fontId="19" fillId="0" borderId="0" xfId="3" applyFont="1" applyAlignment="1">
      <alignment horizontal="left" vertical="center"/>
    </xf>
    <xf numFmtId="0" fontId="0" fillId="0" borderId="0" xfId="3" applyFont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60" xfId="0" applyFont="1" applyBorder="1"/>
    <xf numFmtId="0" fontId="23" fillId="0" borderId="61" xfId="3" applyFont="1" applyBorder="1" applyAlignment="1">
      <alignment horizontal="center" vertical="top"/>
    </xf>
    <xf numFmtId="0" fontId="23" fillId="0" borderId="62" xfId="3" applyFont="1" applyBorder="1" applyAlignment="1">
      <alignment horizontal="center" vertical="top"/>
    </xf>
    <xf numFmtId="166" fontId="0" fillId="0" borderId="0" xfId="0" applyNumberFormat="1" applyFont="1" applyAlignment="1">
      <alignment horizontal="left"/>
    </xf>
    <xf numFmtId="0" fontId="0" fillId="0" borderId="0" xfId="3" applyFont="1" applyAlignment="1">
      <alignment vertical="center"/>
    </xf>
    <xf numFmtId="0" fontId="19" fillId="0" borderId="0" xfId="0" applyFont="1"/>
    <xf numFmtId="0" fontId="30" fillId="0" borderId="0" xfId="0" applyFont="1"/>
    <xf numFmtId="0" fontId="1" fillId="0" borderId="0" xfId="0" applyFont="1"/>
    <xf numFmtId="0" fontId="0" fillId="0" borderId="0" xfId="0" applyBorder="1"/>
    <xf numFmtId="0" fontId="31" fillId="0" borderId="0" xfId="1" applyNumberFormat="1" applyFont="1" applyFill="1" applyBorder="1" applyAlignment="1" applyProtection="1"/>
    <xf numFmtId="0" fontId="0" fillId="0" borderId="0" xfId="0" applyFill="1"/>
    <xf numFmtId="0" fontId="3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16" fontId="9" fillId="0" borderId="66" xfId="0" applyNumberFormat="1" applyFont="1" applyBorder="1" applyAlignment="1">
      <alignment horizontal="center"/>
    </xf>
    <xf numFmtId="16" fontId="9" fillId="0" borderId="67" xfId="0" applyNumberFormat="1" applyFont="1" applyBorder="1" applyAlignment="1">
      <alignment horizontal="center"/>
    </xf>
    <xf numFmtId="16" fontId="9" fillId="0" borderId="10" xfId="0" applyNumberFormat="1" applyFont="1" applyBorder="1" applyAlignment="1">
      <alignment horizontal="center"/>
    </xf>
    <xf numFmtId="16" fontId="9" fillId="0" borderId="68" xfId="0" applyNumberFormat="1" applyFont="1" applyBorder="1" applyAlignment="1">
      <alignment horizontal="center"/>
    </xf>
    <xf numFmtId="16" fontId="22" fillId="0" borderId="33" xfId="3" applyNumberFormat="1" applyFont="1" applyBorder="1" applyAlignment="1">
      <alignment horizontal="center" vertical="center"/>
    </xf>
    <xf numFmtId="16" fontId="22" fillId="0" borderId="30" xfId="3" applyNumberFormat="1" applyFont="1" applyBorder="1" applyAlignment="1">
      <alignment horizontal="center" vertical="center"/>
    </xf>
    <xf numFmtId="16" fontId="22" fillId="0" borderId="56" xfId="3" applyNumberFormat="1" applyFont="1" applyBorder="1" applyAlignment="1">
      <alignment horizontal="center" vertical="center"/>
    </xf>
    <xf numFmtId="0" fontId="19" fillId="0" borderId="69" xfId="0" applyFont="1" applyBorder="1" applyAlignment="1">
      <alignment horizontal="center"/>
    </xf>
    <xf numFmtId="0" fontId="20" fillId="0" borderId="64" xfId="3" applyFont="1" applyBorder="1" applyAlignment="1">
      <alignment horizontal="center" vertical="center"/>
    </xf>
    <xf numFmtId="0" fontId="21" fillId="0" borderId="70" xfId="3" applyFont="1" applyBorder="1" applyAlignment="1">
      <alignment horizontal="center" vertical="center"/>
    </xf>
    <xf numFmtId="0" fontId="21" fillId="0" borderId="21" xfId="3" applyFont="1" applyBorder="1" applyAlignment="1">
      <alignment horizontal="center" vertical="center"/>
    </xf>
    <xf numFmtId="0" fontId="21" fillId="0" borderId="42" xfId="3" applyFont="1" applyBorder="1" applyAlignment="1">
      <alignment horizontal="center" vertical="center"/>
    </xf>
    <xf numFmtId="0" fontId="21" fillId="0" borderId="71" xfId="3" applyFont="1" applyBorder="1" applyAlignment="1">
      <alignment horizontal="center" vertical="center"/>
    </xf>
    <xf numFmtId="0" fontId="19" fillId="0" borderId="63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</cellXfs>
  <cellStyles count="6">
    <cellStyle name="Hyperlink" xfId="1" builtinId="8"/>
    <cellStyle name="Neutral" xfId="2" builtinId="28" customBuiltin="1"/>
    <cellStyle name="Normal" xfId="0" builtinId="0"/>
    <cellStyle name="Normal_Minserien0203-div3" xfId="3"/>
    <cellStyle name="Tusental (0)_Minserien0203-div3" xfId="4"/>
    <cellStyle name="Valuta (0)_Minserien0203-div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nd\GPHome$\Documents%20and%20Settings\Roland\Mina%20dokument\schack\2006-07\schack\schack\kop\serier\serie945\LOTT94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nd\GPHome$\Documents%20and%20Settings\Roland\Mina%20dokument\schack\Sk&#229;nes%20SF\0809\Ungdomsserien2008-09-Lottn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nd\GPHome$\Documents%20and%20Settings\Roland\Mina%20dokument\schack\2006-07\schack\schack\kop\serier\serie945\LOTTN9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3"/>
      <sheetName val="Lagledar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eric.nordin.hbg@hotmail.com" TargetMode="External"/><Relationship Id="rId3" Type="http://schemas.openxmlformats.org/officeDocument/2006/relationships/hyperlink" Target="mailto:plato263@msn.com" TargetMode="External"/><Relationship Id="rId7" Type="http://schemas.openxmlformats.org/officeDocument/2006/relationships/hyperlink" Target="mailto:raalann.j@gmail.com" TargetMode="External"/><Relationship Id="rId2" Type="http://schemas.openxmlformats.org/officeDocument/2006/relationships/hyperlink" Target="mailto:raalann.j@gmail.com" TargetMode="External"/><Relationship Id="rId1" Type="http://schemas.openxmlformats.org/officeDocument/2006/relationships/hyperlink" Target="mailto:raalann.j@gmail.com" TargetMode="External"/><Relationship Id="rId6" Type="http://schemas.openxmlformats.org/officeDocument/2006/relationships/hyperlink" Target="mailto:raalann.j@gmail.com" TargetMode="External"/><Relationship Id="rId5" Type="http://schemas.openxmlformats.org/officeDocument/2006/relationships/hyperlink" Target="mailto:kjelluno@hotmail.com" TargetMode="External"/><Relationship Id="rId10" Type="http://schemas.openxmlformats.org/officeDocument/2006/relationships/hyperlink" Target="mailto:eric.nordin.hbg@hotmail.com" TargetMode="External"/><Relationship Id="rId4" Type="http://schemas.openxmlformats.org/officeDocument/2006/relationships/hyperlink" Target="mailto:jonas@komut.se" TargetMode="External"/><Relationship Id="rId9" Type="http://schemas.openxmlformats.org/officeDocument/2006/relationships/hyperlink" Target="mailto:kjellu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T9" sqref="T9"/>
    </sheetView>
  </sheetViews>
  <sheetFormatPr defaultRowHeight="12.75" x14ac:dyDescent="0.2"/>
  <cols>
    <col min="1" max="1" width="2.7109375" style="1" customWidth="1"/>
    <col min="2" max="2" width="21.85546875" style="1" customWidth="1"/>
    <col min="3" max="3" width="1.28515625" style="1" customWidth="1"/>
    <col min="4" max="4" width="4.7109375" style="1" customWidth="1"/>
    <col min="5" max="6" width="1.28515625" style="1" customWidth="1"/>
    <col min="7" max="7" width="4.7109375" style="1" customWidth="1"/>
    <col min="8" max="9" width="1.28515625" style="1" customWidth="1"/>
    <col min="10" max="10" width="4.7109375" style="1" customWidth="1"/>
    <col min="11" max="12" width="1.28515625" style="1" customWidth="1"/>
    <col min="13" max="13" width="4.7109375" style="1" customWidth="1"/>
    <col min="14" max="15" width="1.28515625" style="1" customWidth="1"/>
    <col min="16" max="16" width="4.7109375" style="1" customWidth="1"/>
    <col min="17" max="17" width="1.28515625" style="1" customWidth="1"/>
    <col min="18" max="18" width="5.28515625" style="1" customWidth="1"/>
    <col min="19" max="19" width="5" style="1" customWidth="1"/>
    <col min="20" max="20" width="4.85546875" style="1" customWidth="1"/>
    <col min="21" max="16384" width="9.140625" style="1"/>
  </cols>
  <sheetData>
    <row r="1" spans="1:24" ht="15" x14ac:dyDescent="0.25">
      <c r="A1" s="140" t="s">
        <v>0</v>
      </c>
      <c r="B1" s="140"/>
      <c r="C1" s="141" t="s">
        <v>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4" ht="12.75" customHeight="1" x14ac:dyDescent="0.2">
      <c r="A2" s="142" t="s">
        <v>2</v>
      </c>
      <c r="B2" s="142"/>
      <c r="C2" s="2"/>
      <c r="D2" s="3">
        <v>1</v>
      </c>
      <c r="E2" s="4"/>
      <c r="F2" s="5"/>
      <c r="G2" s="3">
        <v>2</v>
      </c>
      <c r="H2" s="4"/>
      <c r="I2" s="6"/>
      <c r="J2" s="7">
        <v>3</v>
      </c>
      <c r="K2" s="7"/>
      <c r="L2" s="2"/>
      <c r="M2" s="3">
        <v>4</v>
      </c>
      <c r="N2" s="4"/>
      <c r="O2" s="8"/>
      <c r="P2" s="7">
        <v>5</v>
      </c>
      <c r="Q2" s="9"/>
      <c r="R2" s="10" t="s">
        <v>3</v>
      </c>
      <c r="S2" s="10" t="s">
        <v>4</v>
      </c>
      <c r="T2" s="11"/>
    </row>
    <row r="3" spans="1:24" ht="26.25" customHeight="1" x14ac:dyDescent="0.2">
      <c r="A3" s="142"/>
      <c r="B3" s="142"/>
      <c r="C3" s="12"/>
      <c r="D3" s="143">
        <v>41202</v>
      </c>
      <c r="E3" s="143"/>
      <c r="F3" s="13"/>
      <c r="G3" s="144">
        <v>41223</v>
      </c>
      <c r="H3" s="144"/>
      <c r="I3" s="13"/>
      <c r="J3" s="145">
        <v>41251</v>
      </c>
      <c r="K3" s="145"/>
      <c r="L3" s="14"/>
      <c r="M3" s="144">
        <v>40948</v>
      </c>
      <c r="N3" s="144"/>
      <c r="O3" s="14"/>
      <c r="P3" s="146">
        <v>40977</v>
      </c>
      <c r="Q3" s="146"/>
      <c r="R3" s="15" t="s">
        <v>5</v>
      </c>
      <c r="S3" s="15" t="s">
        <v>5</v>
      </c>
      <c r="T3" s="16" t="s">
        <v>6</v>
      </c>
    </row>
    <row r="4" spans="1:24" ht="18" customHeight="1" x14ac:dyDescent="0.2">
      <c r="A4" s="17">
        <v>1</v>
      </c>
      <c r="B4" s="18" t="s">
        <v>7</v>
      </c>
      <c r="C4" s="19"/>
      <c r="D4" s="20">
        <v>3</v>
      </c>
      <c r="E4" s="21">
        <v>6</v>
      </c>
      <c r="F4" s="22">
        <v>2</v>
      </c>
      <c r="G4" s="20">
        <v>0</v>
      </c>
      <c r="H4" s="23"/>
      <c r="I4" s="22">
        <v>3</v>
      </c>
      <c r="J4" s="20">
        <v>3.5</v>
      </c>
      <c r="K4" s="23"/>
      <c r="L4" s="22"/>
      <c r="M4" s="20">
        <v>0.5</v>
      </c>
      <c r="N4" s="23">
        <v>4</v>
      </c>
      <c r="O4" s="19">
        <v>5</v>
      </c>
      <c r="P4" s="20">
        <v>1.5</v>
      </c>
      <c r="Q4" s="24"/>
      <c r="R4" s="25">
        <v>4</v>
      </c>
      <c r="S4" s="25">
        <f t="shared" ref="S4:S9" si="0">D4+G4+J4+M4+P4</f>
        <v>8.5</v>
      </c>
      <c r="T4" s="26">
        <v>3</v>
      </c>
    </row>
    <row r="5" spans="1:24" ht="18" customHeight="1" x14ac:dyDescent="0.2">
      <c r="A5" s="27">
        <v>2</v>
      </c>
      <c r="B5" s="18" t="s">
        <v>8</v>
      </c>
      <c r="C5" s="28">
        <v>5</v>
      </c>
      <c r="D5" s="29">
        <v>4</v>
      </c>
      <c r="E5" s="21"/>
      <c r="F5" s="30"/>
      <c r="G5" s="29">
        <v>4</v>
      </c>
      <c r="H5" s="21">
        <v>1</v>
      </c>
      <c r="I5" s="30"/>
      <c r="J5" s="29">
        <v>4</v>
      </c>
      <c r="K5" s="21">
        <v>6</v>
      </c>
      <c r="L5" s="30"/>
      <c r="M5" s="29">
        <v>4</v>
      </c>
      <c r="N5" s="21">
        <v>3</v>
      </c>
      <c r="O5" s="28">
        <v>4</v>
      </c>
      <c r="P5" s="29">
        <v>2</v>
      </c>
      <c r="Q5" s="31"/>
      <c r="R5" s="32">
        <v>9</v>
      </c>
      <c r="S5" s="32">
        <f t="shared" si="0"/>
        <v>18</v>
      </c>
      <c r="T5" s="33">
        <v>1</v>
      </c>
    </row>
    <row r="6" spans="1:24" ht="18" customHeight="1" x14ac:dyDescent="0.2">
      <c r="A6" s="27">
        <v>3</v>
      </c>
      <c r="B6" s="18" t="s">
        <v>9</v>
      </c>
      <c r="C6" s="28"/>
      <c r="D6" s="29">
        <v>0.5</v>
      </c>
      <c r="E6" s="21">
        <v>4</v>
      </c>
      <c r="F6" s="30">
        <v>5</v>
      </c>
      <c r="G6" s="29">
        <v>4</v>
      </c>
      <c r="H6" s="21"/>
      <c r="I6" s="30"/>
      <c r="J6" s="29">
        <v>0.5</v>
      </c>
      <c r="K6" s="21">
        <v>1</v>
      </c>
      <c r="L6" s="30">
        <v>2</v>
      </c>
      <c r="M6" s="29">
        <v>0</v>
      </c>
      <c r="N6" s="21"/>
      <c r="O6" s="28"/>
      <c r="P6" s="29">
        <v>1</v>
      </c>
      <c r="Q6" s="31">
        <v>6</v>
      </c>
      <c r="R6" s="32">
        <v>2</v>
      </c>
      <c r="S6" s="34">
        <f t="shared" si="0"/>
        <v>6</v>
      </c>
      <c r="T6" s="33">
        <v>5</v>
      </c>
    </row>
    <row r="7" spans="1:24" ht="18" customHeight="1" x14ac:dyDescent="0.2">
      <c r="A7" s="27">
        <v>4</v>
      </c>
      <c r="B7" s="18" t="s">
        <v>10</v>
      </c>
      <c r="C7" s="28">
        <v>3</v>
      </c>
      <c r="D7" s="29">
        <v>3.5</v>
      </c>
      <c r="E7" s="21"/>
      <c r="F7" s="30">
        <v>6</v>
      </c>
      <c r="G7" s="29">
        <v>3.5</v>
      </c>
      <c r="H7" s="21"/>
      <c r="I7" s="30"/>
      <c r="J7" s="29">
        <v>3</v>
      </c>
      <c r="K7" s="21">
        <v>5</v>
      </c>
      <c r="L7" s="30">
        <v>1</v>
      </c>
      <c r="M7" s="29">
        <v>3.5</v>
      </c>
      <c r="N7" s="21"/>
      <c r="O7" s="28"/>
      <c r="P7" s="29">
        <v>2</v>
      </c>
      <c r="Q7" s="31">
        <v>2</v>
      </c>
      <c r="R7" s="32">
        <v>9</v>
      </c>
      <c r="S7" s="32">
        <f t="shared" si="0"/>
        <v>15.5</v>
      </c>
      <c r="T7" s="33">
        <v>2</v>
      </c>
    </row>
    <row r="8" spans="1:24" s="35" customFormat="1" ht="18" customHeight="1" x14ac:dyDescent="0.2">
      <c r="A8" s="27">
        <v>5</v>
      </c>
      <c r="B8" s="18" t="s">
        <v>11</v>
      </c>
      <c r="C8" s="28"/>
      <c r="D8" s="29">
        <v>0</v>
      </c>
      <c r="E8" s="21">
        <v>2</v>
      </c>
      <c r="F8" s="30"/>
      <c r="G8" s="29">
        <v>0</v>
      </c>
      <c r="H8" s="21">
        <v>3</v>
      </c>
      <c r="I8" s="30">
        <v>4</v>
      </c>
      <c r="J8" s="29">
        <v>1</v>
      </c>
      <c r="K8" s="21"/>
      <c r="L8" s="30">
        <v>6</v>
      </c>
      <c r="M8" s="29">
        <v>4</v>
      </c>
      <c r="N8" s="21"/>
      <c r="O8" s="28"/>
      <c r="P8" s="29">
        <v>2.5</v>
      </c>
      <c r="Q8" s="31">
        <v>1</v>
      </c>
      <c r="R8" s="32">
        <v>4</v>
      </c>
      <c r="S8" s="32">
        <f t="shared" si="0"/>
        <v>7.5</v>
      </c>
      <c r="T8" s="33">
        <v>4</v>
      </c>
      <c r="W8" s="1"/>
      <c r="X8" s="1"/>
    </row>
    <row r="9" spans="1:24" s="35" customFormat="1" ht="18" customHeight="1" x14ac:dyDescent="0.2">
      <c r="A9" s="36">
        <v>6</v>
      </c>
      <c r="B9" s="37" t="s">
        <v>12</v>
      </c>
      <c r="C9" s="38">
        <v>1</v>
      </c>
      <c r="D9" s="39">
        <v>1</v>
      </c>
      <c r="E9" s="40"/>
      <c r="F9" s="41"/>
      <c r="G9" s="39">
        <v>0.5</v>
      </c>
      <c r="H9" s="40">
        <v>4</v>
      </c>
      <c r="I9" s="41">
        <v>2</v>
      </c>
      <c r="J9" s="39">
        <v>0</v>
      </c>
      <c r="K9" s="40"/>
      <c r="L9" s="41"/>
      <c r="M9" s="39">
        <v>0</v>
      </c>
      <c r="N9" s="40">
        <v>5</v>
      </c>
      <c r="O9" s="38">
        <v>3</v>
      </c>
      <c r="P9" s="39">
        <v>3</v>
      </c>
      <c r="Q9" s="42"/>
      <c r="R9" s="43">
        <v>2</v>
      </c>
      <c r="S9" s="43">
        <f t="shared" si="0"/>
        <v>4.5</v>
      </c>
      <c r="T9" s="44">
        <v>6</v>
      </c>
      <c r="W9" s="1"/>
      <c r="X9" s="1"/>
    </row>
    <row r="10" spans="1:24" s="35" customFormat="1" ht="18" customHeight="1" x14ac:dyDescent="0.2">
      <c r="W10" s="1"/>
      <c r="X10" s="1"/>
    </row>
    <row r="11" spans="1:24" ht="12" customHeight="1" x14ac:dyDescent="0.2">
      <c r="A11" s="4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4" ht="12" customHeight="1" x14ac:dyDescent="0.2">
      <c r="A12" s="35"/>
      <c r="B12" s="46" t="s">
        <v>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4" spans="1:24" ht="15" x14ac:dyDescent="0.2">
      <c r="A14" s="47" t="s">
        <v>15</v>
      </c>
    </row>
    <row r="15" spans="1:24" x14ac:dyDescent="0.2">
      <c r="B15" s="1" t="s">
        <v>16</v>
      </c>
    </row>
    <row r="17" spans="1:13" ht="15" x14ac:dyDescent="0.2">
      <c r="A17" s="47" t="s">
        <v>17</v>
      </c>
      <c r="B17" s="48"/>
      <c r="M17" s="47" t="s">
        <v>18</v>
      </c>
    </row>
    <row r="19" spans="1:13" ht="15" x14ac:dyDescent="0.3">
      <c r="A19" s="1" t="s">
        <v>19</v>
      </c>
      <c r="B19"/>
      <c r="D19" s="49"/>
      <c r="E19" s="50"/>
      <c r="G19" s="1">
        <v>3</v>
      </c>
      <c r="J19" s="51">
        <v>1</v>
      </c>
      <c r="M19" s="1" t="s">
        <v>20</v>
      </c>
    </row>
    <row r="20" spans="1:13" ht="15" x14ac:dyDescent="0.3">
      <c r="A20" s="1" t="s">
        <v>21</v>
      </c>
      <c r="B20"/>
      <c r="D20" s="49"/>
      <c r="E20" s="50"/>
      <c r="G20" s="52" t="s">
        <v>22</v>
      </c>
      <c r="J20" s="1" t="s">
        <v>23</v>
      </c>
      <c r="M20" s="1" t="s">
        <v>24</v>
      </c>
    </row>
    <row r="21" spans="1:13" ht="15" x14ac:dyDescent="0.3">
      <c r="A21" s="1" t="s">
        <v>25</v>
      </c>
      <c r="B21"/>
      <c r="D21" s="49"/>
      <c r="E21" s="50"/>
      <c r="G21" s="1">
        <v>0</v>
      </c>
      <c r="J21" s="51">
        <v>4</v>
      </c>
      <c r="M21" s="1" t="s">
        <v>26</v>
      </c>
    </row>
    <row r="22" spans="1:13" ht="15" x14ac:dyDescent="0.3">
      <c r="D22" s="49"/>
    </row>
    <row r="23" spans="1:13" ht="16.5" x14ac:dyDescent="0.3">
      <c r="A23" s="47" t="s">
        <v>27</v>
      </c>
      <c r="C23" s="53"/>
      <c r="D23" s="49"/>
      <c r="M23" s="47" t="s">
        <v>28</v>
      </c>
    </row>
    <row r="24" spans="1:13" ht="16.5" x14ac:dyDescent="0.3">
      <c r="C24" s="53"/>
      <c r="D24" s="49"/>
    </row>
    <row r="25" spans="1:13" ht="15" x14ac:dyDescent="0.3">
      <c r="A25" s="1" t="s">
        <v>29</v>
      </c>
      <c r="D25" s="49"/>
      <c r="M25" s="1" t="s">
        <v>30</v>
      </c>
    </row>
    <row r="26" spans="1:13" ht="15" x14ac:dyDescent="0.3">
      <c r="A26" s="1" t="s">
        <v>31</v>
      </c>
      <c r="D26" s="49"/>
      <c r="M26" s="1" t="s">
        <v>32</v>
      </c>
    </row>
    <row r="27" spans="1:13" ht="15" x14ac:dyDescent="0.3">
      <c r="A27" s="1" t="s">
        <v>33</v>
      </c>
      <c r="D27" s="49"/>
      <c r="M27" s="1" t="s">
        <v>34</v>
      </c>
    </row>
    <row r="28" spans="1:13" ht="15" x14ac:dyDescent="0.3">
      <c r="D28" s="49"/>
    </row>
    <row r="29" spans="1:13" ht="16.5" x14ac:dyDescent="0.3">
      <c r="A29" s="47" t="s">
        <v>35</v>
      </c>
      <c r="C29" s="53"/>
      <c r="D29" s="49"/>
    </row>
    <row r="30" spans="1:13" ht="16.5" x14ac:dyDescent="0.3">
      <c r="A30" s="54" t="s">
        <v>36</v>
      </c>
      <c r="C30" s="53"/>
      <c r="D30" s="49"/>
    </row>
    <row r="31" spans="1:13" ht="15" x14ac:dyDescent="0.3">
      <c r="A31" s="1" t="s">
        <v>37</v>
      </c>
      <c r="D31" s="49"/>
    </row>
    <row r="32" spans="1:13" ht="15" x14ac:dyDescent="0.3">
      <c r="A32" s="1" t="s">
        <v>38</v>
      </c>
      <c r="D32" s="49"/>
    </row>
    <row r="33" spans="1:4" ht="15" x14ac:dyDescent="0.3">
      <c r="A33" s="1" t="s">
        <v>39</v>
      </c>
      <c r="D33" s="49"/>
    </row>
  </sheetData>
  <mergeCells count="8">
    <mergeCell ref="A1:B1"/>
    <mergeCell ref="C1:T1"/>
    <mergeCell ref="A2:B3"/>
    <mergeCell ref="D3:E3"/>
    <mergeCell ref="G3:H3"/>
    <mergeCell ref="J3:K3"/>
    <mergeCell ref="M3:N3"/>
    <mergeCell ref="P3:Q3"/>
  </mergeCells>
  <printOptions horizontalCentered="1"/>
  <pageMargins left="0.39374999999999999" right="0.39374999999999999" top="1.1812500000000001" bottom="0.98402777777777795" header="0.51180555555555562" footer="0.51180555555555562"/>
  <pageSetup paperSize="9" firstPageNumber="0" orientation="portrait" horizontalDpi="300" verticalDpi="300" r:id="rId1"/>
  <headerFooter alignWithMargins="0">
    <oddHeader>&amp;C&amp;18&amp;F</oddHeader>
    <oddFooter>&amp;L&amp;14&amp;A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tabSelected="1" workbookViewId="0">
      <selection activeCell="Z11" sqref="Z11"/>
    </sheetView>
  </sheetViews>
  <sheetFormatPr defaultRowHeight="12.75" x14ac:dyDescent="0.2"/>
  <cols>
    <col min="1" max="1" width="2.7109375" style="55" customWidth="1"/>
    <col min="2" max="2" width="19.7109375" style="55" customWidth="1"/>
    <col min="3" max="3" width="1.42578125" style="56" customWidth="1"/>
    <col min="4" max="4" width="3.7109375" style="56" customWidth="1"/>
    <col min="5" max="5" width="1.5703125" style="55" customWidth="1"/>
    <col min="6" max="6" width="1.42578125" style="56" customWidth="1"/>
    <col min="7" max="7" width="3.7109375" style="56" customWidth="1"/>
    <col min="8" max="8" width="1.5703125" style="55" customWidth="1"/>
    <col min="9" max="9" width="1.42578125" style="56" customWidth="1"/>
    <col min="10" max="10" width="3.7109375" style="56" customWidth="1"/>
    <col min="11" max="11" width="1.5703125" style="55" customWidth="1"/>
    <col min="12" max="12" width="1.42578125" style="56" customWidth="1"/>
    <col min="13" max="13" width="3.7109375" style="56" customWidth="1"/>
    <col min="14" max="14" width="1.5703125" style="55" customWidth="1"/>
    <col min="15" max="15" width="1.42578125" style="56" customWidth="1"/>
    <col min="16" max="16" width="3.7109375" style="56" customWidth="1"/>
    <col min="17" max="17" width="1.5703125" style="55" customWidth="1"/>
    <col min="18" max="18" width="1.42578125" style="56" customWidth="1"/>
    <col min="19" max="19" width="3.7109375" style="56" customWidth="1"/>
    <col min="20" max="20" width="1.5703125" style="55" customWidth="1"/>
    <col min="21" max="22" width="2.7109375" style="56" customWidth="1"/>
    <col min="23" max="23" width="2.7109375" style="55" customWidth="1"/>
    <col min="24" max="24" width="5.5703125" style="56" customWidth="1"/>
    <col min="25" max="25" width="5.85546875" style="56" customWidth="1"/>
    <col min="26" max="26" width="4.5703125" style="55" customWidth="1"/>
    <col min="27" max="16384" width="9.140625" style="55"/>
  </cols>
  <sheetData>
    <row r="1" spans="1:46" ht="15.95" customHeight="1" x14ac:dyDescent="0.2">
      <c r="A1" s="150" t="s">
        <v>0</v>
      </c>
      <c r="B1" s="150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46" ht="15.95" customHeight="1" x14ac:dyDescent="0.2">
      <c r="A2" s="142" t="s">
        <v>40</v>
      </c>
      <c r="B2" s="142"/>
      <c r="C2" s="152">
        <v>1</v>
      </c>
      <c r="D2" s="152"/>
      <c r="E2" s="152"/>
      <c r="F2" s="153">
        <v>2</v>
      </c>
      <c r="G2" s="153"/>
      <c r="H2" s="153"/>
      <c r="I2" s="154">
        <v>3</v>
      </c>
      <c r="J2" s="154"/>
      <c r="K2" s="154"/>
      <c r="L2" s="155">
        <v>4</v>
      </c>
      <c r="M2" s="155"/>
      <c r="N2" s="155"/>
      <c r="O2" s="152">
        <v>5</v>
      </c>
      <c r="P2" s="152"/>
      <c r="Q2" s="152"/>
      <c r="R2" s="153">
        <v>6</v>
      </c>
      <c r="S2" s="153"/>
      <c r="T2" s="153"/>
      <c r="U2" s="154">
        <v>7</v>
      </c>
      <c r="V2" s="154"/>
      <c r="W2" s="154"/>
      <c r="X2" s="57" t="s">
        <v>3</v>
      </c>
      <c r="Y2" s="58" t="s">
        <v>4</v>
      </c>
      <c r="Z2" s="11"/>
    </row>
    <row r="3" spans="1:46" ht="15.95" customHeight="1" x14ac:dyDescent="0.2">
      <c r="A3" s="142"/>
      <c r="B3" s="142"/>
      <c r="C3" s="147">
        <v>41223</v>
      </c>
      <c r="D3" s="147"/>
      <c r="E3" s="147"/>
      <c r="F3" s="147"/>
      <c r="G3" s="147"/>
      <c r="H3" s="147"/>
      <c r="I3" s="148">
        <v>41251</v>
      </c>
      <c r="J3" s="148"/>
      <c r="K3" s="148"/>
      <c r="L3" s="148"/>
      <c r="M3" s="148"/>
      <c r="N3" s="148"/>
      <c r="O3" s="147">
        <v>40948</v>
      </c>
      <c r="P3" s="147"/>
      <c r="Q3" s="147"/>
      <c r="R3" s="147"/>
      <c r="S3" s="147"/>
      <c r="T3" s="147"/>
      <c r="U3" s="149">
        <v>40977</v>
      </c>
      <c r="V3" s="149"/>
      <c r="W3" s="149"/>
      <c r="X3" s="59" t="s">
        <v>5</v>
      </c>
      <c r="Y3" s="60" t="s">
        <v>5</v>
      </c>
      <c r="Z3" s="16" t="s">
        <v>6</v>
      </c>
    </row>
    <row r="4" spans="1:46" ht="18" customHeight="1" x14ac:dyDescent="0.2">
      <c r="A4" s="61">
        <v>1</v>
      </c>
      <c r="B4" s="62" t="s">
        <v>41</v>
      </c>
      <c r="C4" s="63"/>
      <c r="D4" s="64">
        <v>3.5</v>
      </c>
      <c r="E4" s="63">
        <v>2</v>
      </c>
      <c r="F4" s="65">
        <v>4</v>
      </c>
      <c r="G4" s="64">
        <v>2</v>
      </c>
      <c r="H4" s="66"/>
      <c r="I4" s="63"/>
      <c r="J4" s="64">
        <v>3</v>
      </c>
      <c r="K4" s="63">
        <v>5</v>
      </c>
      <c r="L4" s="65">
        <v>6</v>
      </c>
      <c r="M4" s="64">
        <v>3</v>
      </c>
      <c r="N4" s="63"/>
      <c r="O4" s="67"/>
      <c r="P4" s="64">
        <v>4</v>
      </c>
      <c r="Q4" s="68">
        <v>7</v>
      </c>
      <c r="R4" s="65">
        <v>8</v>
      </c>
      <c r="S4" s="64">
        <v>4</v>
      </c>
      <c r="T4" s="66"/>
      <c r="U4" s="63"/>
      <c r="V4" s="64">
        <v>2</v>
      </c>
      <c r="W4" s="68">
        <v>3</v>
      </c>
      <c r="X4" s="25">
        <v>12</v>
      </c>
      <c r="Y4" s="25">
        <f t="shared" ref="Y4:Y11" si="0">V4+D4+G4+J4+M4+P4+S4</f>
        <v>21.5</v>
      </c>
      <c r="Z4" s="69">
        <v>2</v>
      </c>
    </row>
    <row r="5" spans="1:46" ht="18" customHeight="1" x14ac:dyDescent="0.2">
      <c r="A5" s="27">
        <v>2</v>
      </c>
      <c r="B5" s="62" t="s">
        <v>42</v>
      </c>
      <c r="C5" s="70">
        <v>1</v>
      </c>
      <c r="D5" s="71">
        <v>0.5</v>
      </c>
      <c r="E5" s="70"/>
      <c r="F5" s="72"/>
      <c r="G5" s="71">
        <v>2</v>
      </c>
      <c r="H5" s="70">
        <v>3</v>
      </c>
      <c r="I5" s="73"/>
      <c r="J5" s="71">
        <v>1</v>
      </c>
      <c r="K5" s="74">
        <v>6</v>
      </c>
      <c r="L5" s="70">
        <v>5</v>
      </c>
      <c r="M5" s="71">
        <v>2</v>
      </c>
      <c r="N5" s="70"/>
      <c r="O5" s="73"/>
      <c r="P5" s="71">
        <v>3</v>
      </c>
      <c r="Q5" s="74">
        <v>8</v>
      </c>
      <c r="R5" s="72">
        <v>7</v>
      </c>
      <c r="S5" s="71">
        <v>3</v>
      </c>
      <c r="T5" s="75"/>
      <c r="U5" s="70"/>
      <c r="V5" s="71" t="s">
        <v>207</v>
      </c>
      <c r="W5" s="74">
        <v>4</v>
      </c>
      <c r="X5" s="32">
        <v>8</v>
      </c>
      <c r="Y5" s="32">
        <v>14</v>
      </c>
      <c r="Z5" s="76">
        <v>4</v>
      </c>
    </row>
    <row r="6" spans="1:46" ht="18" customHeight="1" x14ac:dyDescent="0.2">
      <c r="A6" s="77">
        <v>3</v>
      </c>
      <c r="B6" s="62" t="s">
        <v>43</v>
      </c>
      <c r="C6" s="78"/>
      <c r="D6" s="79">
        <v>3</v>
      </c>
      <c r="E6" s="78">
        <v>4</v>
      </c>
      <c r="F6" s="80">
        <v>2</v>
      </c>
      <c r="G6" s="79">
        <v>2</v>
      </c>
      <c r="H6" s="78"/>
      <c r="I6" s="73"/>
      <c r="J6" s="79">
        <v>4</v>
      </c>
      <c r="K6" s="74">
        <v>7</v>
      </c>
      <c r="L6" s="78">
        <v>8</v>
      </c>
      <c r="M6" s="79">
        <v>4</v>
      </c>
      <c r="N6" s="75"/>
      <c r="O6" s="78"/>
      <c r="P6" s="79">
        <v>3.5</v>
      </c>
      <c r="Q6" s="81">
        <v>5</v>
      </c>
      <c r="R6" s="80">
        <v>6</v>
      </c>
      <c r="S6" s="79">
        <v>3.5</v>
      </c>
      <c r="T6" s="82"/>
      <c r="U6" s="78">
        <v>1</v>
      </c>
      <c r="V6" s="79">
        <v>2</v>
      </c>
      <c r="W6" s="81"/>
      <c r="X6" s="34">
        <v>12</v>
      </c>
      <c r="Y6" s="34">
        <f t="shared" si="0"/>
        <v>22</v>
      </c>
      <c r="Z6" s="83">
        <v>1</v>
      </c>
    </row>
    <row r="7" spans="1:46" ht="18" customHeight="1" x14ac:dyDescent="0.2">
      <c r="A7" s="27">
        <v>4</v>
      </c>
      <c r="B7" s="62" t="s">
        <v>44</v>
      </c>
      <c r="C7" s="70">
        <v>3</v>
      </c>
      <c r="D7" s="71">
        <v>1</v>
      </c>
      <c r="E7" s="70"/>
      <c r="F7" s="72"/>
      <c r="G7" s="71">
        <v>2</v>
      </c>
      <c r="H7" s="70">
        <v>1</v>
      </c>
      <c r="I7" s="73"/>
      <c r="J7" s="71">
        <v>4</v>
      </c>
      <c r="K7" s="70">
        <v>8</v>
      </c>
      <c r="L7" s="72">
        <v>7</v>
      </c>
      <c r="M7" s="71">
        <v>3</v>
      </c>
      <c r="N7" s="70"/>
      <c r="O7" s="73"/>
      <c r="P7" s="71">
        <v>1</v>
      </c>
      <c r="Q7" s="74">
        <v>6</v>
      </c>
      <c r="R7" s="72">
        <v>5</v>
      </c>
      <c r="S7" s="71">
        <v>3</v>
      </c>
      <c r="T7" s="75"/>
      <c r="U7" s="70">
        <v>2</v>
      </c>
      <c r="V7" s="71" t="s">
        <v>206</v>
      </c>
      <c r="W7" s="74"/>
      <c r="X7" s="32">
        <v>7</v>
      </c>
      <c r="Y7" s="32">
        <v>15.5</v>
      </c>
      <c r="Z7" s="76">
        <v>5</v>
      </c>
    </row>
    <row r="8" spans="1:46" s="84" customFormat="1" ht="18" customHeight="1" x14ac:dyDescent="0.2">
      <c r="A8" s="27">
        <v>5</v>
      </c>
      <c r="B8" s="62" t="s">
        <v>45</v>
      </c>
      <c r="C8" s="70"/>
      <c r="D8" s="71">
        <v>0.5</v>
      </c>
      <c r="E8" s="70">
        <v>6</v>
      </c>
      <c r="F8" s="72">
        <v>8</v>
      </c>
      <c r="G8" s="71">
        <v>3</v>
      </c>
      <c r="H8" s="70"/>
      <c r="I8" s="73">
        <v>1</v>
      </c>
      <c r="J8" s="71">
        <v>1</v>
      </c>
      <c r="K8" s="70"/>
      <c r="L8" s="72"/>
      <c r="M8" s="71">
        <v>2</v>
      </c>
      <c r="N8" s="70">
        <v>2</v>
      </c>
      <c r="O8" s="73">
        <v>3</v>
      </c>
      <c r="P8" s="71">
        <v>0.5</v>
      </c>
      <c r="Q8" s="74"/>
      <c r="R8" s="72"/>
      <c r="S8" s="71">
        <v>1</v>
      </c>
      <c r="T8" s="75">
        <v>4</v>
      </c>
      <c r="U8" s="70"/>
      <c r="V8" s="71" t="s">
        <v>22</v>
      </c>
      <c r="W8" s="74">
        <v>7</v>
      </c>
      <c r="X8" s="32">
        <v>3</v>
      </c>
      <c r="Y8" s="32">
        <v>8.5</v>
      </c>
      <c r="Z8" s="76">
        <v>7</v>
      </c>
      <c r="AA8" s="55"/>
      <c r="AB8" s="55"/>
      <c r="AC8" s="55"/>
      <c r="AD8" s="55"/>
      <c r="AE8" s="55"/>
      <c r="AF8" s="55"/>
      <c r="AG8" s="55"/>
      <c r="AH8" s="55"/>
    </row>
    <row r="9" spans="1:46" ht="18" customHeight="1" x14ac:dyDescent="0.2">
      <c r="A9" s="77">
        <v>6</v>
      </c>
      <c r="B9" s="62" t="s">
        <v>46</v>
      </c>
      <c r="C9" s="85">
        <v>5</v>
      </c>
      <c r="D9" s="86">
        <v>3.5</v>
      </c>
      <c r="E9" s="85"/>
      <c r="F9" s="87"/>
      <c r="G9" s="86">
        <v>1.5</v>
      </c>
      <c r="H9" s="75">
        <v>7</v>
      </c>
      <c r="I9" s="85">
        <v>2</v>
      </c>
      <c r="J9" s="86">
        <v>3</v>
      </c>
      <c r="K9" s="85"/>
      <c r="L9" s="72"/>
      <c r="M9" s="86">
        <v>1</v>
      </c>
      <c r="N9" s="85">
        <v>1</v>
      </c>
      <c r="O9" s="73">
        <v>4</v>
      </c>
      <c r="P9" s="86">
        <v>3</v>
      </c>
      <c r="Q9" s="88"/>
      <c r="R9" s="87"/>
      <c r="S9" s="86">
        <v>0.5</v>
      </c>
      <c r="T9" s="89">
        <v>3</v>
      </c>
      <c r="U9" s="85"/>
      <c r="V9" s="86">
        <v>4</v>
      </c>
      <c r="W9" s="88">
        <v>8</v>
      </c>
      <c r="X9" s="90">
        <v>8</v>
      </c>
      <c r="Y9" s="90">
        <f t="shared" si="0"/>
        <v>16.5</v>
      </c>
      <c r="Z9" s="91">
        <v>3</v>
      </c>
    </row>
    <row r="10" spans="1:46" ht="18" customHeight="1" x14ac:dyDescent="0.2">
      <c r="A10" s="27">
        <v>7</v>
      </c>
      <c r="B10" s="92" t="s">
        <v>47</v>
      </c>
      <c r="C10" s="70"/>
      <c r="D10" s="71">
        <v>3</v>
      </c>
      <c r="E10" s="70">
        <v>8</v>
      </c>
      <c r="F10" s="72">
        <v>6</v>
      </c>
      <c r="G10" s="71">
        <v>2.5</v>
      </c>
      <c r="H10" s="70"/>
      <c r="I10" s="73">
        <v>3</v>
      </c>
      <c r="J10" s="71">
        <v>0</v>
      </c>
      <c r="K10" s="70"/>
      <c r="L10" s="72"/>
      <c r="M10" s="71">
        <v>1</v>
      </c>
      <c r="N10" s="70">
        <v>4</v>
      </c>
      <c r="O10" s="73">
        <v>1</v>
      </c>
      <c r="P10" s="71">
        <v>0</v>
      </c>
      <c r="Q10" s="74"/>
      <c r="R10" s="72"/>
      <c r="S10" s="71">
        <v>1</v>
      </c>
      <c r="T10" s="75">
        <v>2</v>
      </c>
      <c r="U10" s="70">
        <v>5</v>
      </c>
      <c r="V10" s="71" t="s">
        <v>23</v>
      </c>
      <c r="W10" s="74"/>
      <c r="X10" s="32">
        <v>6</v>
      </c>
      <c r="Y10" s="32">
        <v>11</v>
      </c>
      <c r="Z10" s="76">
        <v>6</v>
      </c>
    </row>
    <row r="11" spans="1:46" ht="18" customHeight="1" x14ac:dyDescent="0.2">
      <c r="A11" s="36">
        <v>8</v>
      </c>
      <c r="B11" s="93" t="s">
        <v>48</v>
      </c>
      <c r="C11" s="94">
        <v>7</v>
      </c>
      <c r="D11" s="95">
        <v>1</v>
      </c>
      <c r="E11" s="94"/>
      <c r="F11" s="96"/>
      <c r="G11" s="95">
        <v>1</v>
      </c>
      <c r="H11" s="94">
        <v>5</v>
      </c>
      <c r="I11" s="97">
        <v>4</v>
      </c>
      <c r="J11" s="95">
        <v>0</v>
      </c>
      <c r="K11" s="94"/>
      <c r="L11" s="96"/>
      <c r="M11" s="95">
        <v>0</v>
      </c>
      <c r="N11" s="94">
        <v>3</v>
      </c>
      <c r="O11" s="97">
        <v>2</v>
      </c>
      <c r="P11" s="95">
        <v>1</v>
      </c>
      <c r="Q11" s="98"/>
      <c r="R11" s="96"/>
      <c r="S11" s="95">
        <v>0</v>
      </c>
      <c r="T11" s="99">
        <v>1</v>
      </c>
      <c r="U11" s="94">
        <v>6</v>
      </c>
      <c r="V11" s="95">
        <v>0</v>
      </c>
      <c r="W11" s="98"/>
      <c r="X11" s="43">
        <v>0</v>
      </c>
      <c r="Y11" s="43">
        <f t="shared" si="0"/>
        <v>3</v>
      </c>
      <c r="Z11" s="100">
        <v>8</v>
      </c>
    </row>
    <row r="12" spans="1:46" ht="18" customHeight="1" x14ac:dyDescent="0.2">
      <c r="A12" s="101"/>
      <c r="B12" s="102"/>
      <c r="C12" s="85"/>
      <c r="D12" s="101"/>
      <c r="E12" s="85"/>
      <c r="F12" s="85"/>
      <c r="G12" s="101"/>
      <c r="H12" s="85"/>
      <c r="I12" s="85"/>
      <c r="J12" s="101"/>
      <c r="K12" s="85"/>
      <c r="L12" s="85"/>
      <c r="M12" s="101"/>
      <c r="N12" s="85"/>
      <c r="O12" s="85"/>
      <c r="P12" s="101"/>
      <c r="Q12" s="85"/>
      <c r="R12" s="85"/>
      <c r="S12" s="101"/>
      <c r="T12" s="85"/>
      <c r="U12" s="85"/>
      <c r="V12" s="101"/>
      <c r="W12" s="85"/>
      <c r="X12" s="85"/>
      <c r="Y12" s="101"/>
      <c r="Z12" s="85"/>
    </row>
    <row r="13" spans="1:46" ht="18" customHeight="1" x14ac:dyDescent="0.2">
      <c r="A13" s="45" t="s">
        <v>13</v>
      </c>
      <c r="B13" s="35"/>
      <c r="C13" s="85"/>
      <c r="D13" s="101"/>
      <c r="E13" s="85"/>
      <c r="F13" s="85"/>
      <c r="G13" s="101"/>
      <c r="H13" s="85"/>
      <c r="I13" s="85"/>
      <c r="J13" s="101"/>
      <c r="K13" s="85"/>
      <c r="L13" s="85"/>
      <c r="M13" s="101"/>
      <c r="N13" s="85"/>
      <c r="O13" s="85"/>
      <c r="P13" s="101"/>
      <c r="Q13" s="85"/>
      <c r="R13" s="85"/>
      <c r="S13" s="101"/>
      <c r="T13" s="85"/>
      <c r="U13" s="85"/>
      <c r="V13" s="101"/>
      <c r="W13" s="85"/>
      <c r="X13" s="85"/>
      <c r="Y13" s="101"/>
      <c r="Z13" s="85"/>
    </row>
    <row r="14" spans="1:46" ht="18" customHeight="1" x14ac:dyDescent="0.2">
      <c r="A14" s="35"/>
      <c r="B14" s="46" t="s">
        <v>14</v>
      </c>
      <c r="C14" s="85"/>
      <c r="D14" s="101"/>
      <c r="E14" s="85"/>
      <c r="F14" s="85"/>
      <c r="G14" s="101"/>
      <c r="H14" s="85"/>
      <c r="I14" s="85"/>
      <c r="J14" s="101"/>
      <c r="K14" s="85"/>
      <c r="L14" s="85"/>
      <c r="M14" s="101"/>
      <c r="N14" s="85"/>
      <c r="O14" s="85"/>
      <c r="P14" s="101"/>
      <c r="Q14" s="85"/>
      <c r="R14" s="85"/>
      <c r="S14" s="101"/>
      <c r="T14" s="85"/>
      <c r="U14" s="85"/>
      <c r="V14" s="101"/>
      <c r="W14" s="85"/>
      <c r="X14" s="85"/>
      <c r="Y14" s="101"/>
      <c r="Z14" s="85"/>
    </row>
    <row r="15" spans="1:46" s="84" customFormat="1" ht="18" customHeight="1" x14ac:dyDescent="0.2">
      <c r="A15" s="1"/>
      <c r="B15" s="1"/>
      <c r="C15" s="85"/>
      <c r="D15" s="102"/>
      <c r="E15" s="85"/>
      <c r="F15" s="85"/>
      <c r="G15" s="102"/>
      <c r="H15" s="85"/>
      <c r="I15" s="85"/>
      <c r="J15" s="102"/>
      <c r="K15" s="85"/>
      <c r="L15" s="85" t="s">
        <v>49</v>
      </c>
      <c r="M15" s="102"/>
      <c r="N15" s="85"/>
      <c r="O15" s="85"/>
      <c r="P15" s="102"/>
      <c r="Q15" s="85"/>
      <c r="R15" s="85"/>
      <c r="S15" s="102"/>
      <c r="T15" s="85"/>
      <c r="U15" s="85"/>
      <c r="V15" s="102"/>
      <c r="W15" s="85"/>
      <c r="X15" s="85"/>
      <c r="Y15" s="102"/>
      <c r="Z15" s="8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18" customHeight="1" x14ac:dyDescent="0.2">
      <c r="A16" s="47" t="s">
        <v>15</v>
      </c>
      <c r="B16" s="1"/>
      <c r="C16" s="85"/>
      <c r="D16" s="102"/>
      <c r="E16" s="85"/>
      <c r="F16" s="85"/>
      <c r="G16" s="102"/>
      <c r="H16" s="85"/>
      <c r="I16" s="85"/>
      <c r="J16" s="102"/>
      <c r="K16" s="85"/>
      <c r="L16" s="85"/>
      <c r="M16" s="102"/>
      <c r="N16" s="85"/>
      <c r="O16" s="85"/>
      <c r="P16" s="102"/>
      <c r="Q16" s="85"/>
      <c r="R16" s="85"/>
      <c r="S16" s="102"/>
      <c r="T16" s="85"/>
      <c r="U16" s="85"/>
      <c r="V16" s="102"/>
      <c r="W16" s="85"/>
      <c r="X16" s="85"/>
      <c r="Y16" s="102"/>
      <c r="Z16" s="85"/>
    </row>
    <row r="17" spans="1:26" ht="18" customHeight="1" x14ac:dyDescent="0.2">
      <c r="A17" s="1"/>
      <c r="B17" s="1" t="s">
        <v>16</v>
      </c>
      <c r="C17" s="85"/>
      <c r="D17" s="102"/>
      <c r="E17" s="85"/>
      <c r="F17" s="85"/>
      <c r="G17" s="102"/>
      <c r="H17" s="85"/>
      <c r="I17" s="85"/>
      <c r="J17" s="102"/>
      <c r="K17" s="85"/>
      <c r="L17" s="85"/>
      <c r="M17" s="102"/>
      <c r="N17" s="85"/>
      <c r="O17" s="85"/>
      <c r="P17" s="102"/>
      <c r="Q17" s="85"/>
      <c r="R17" s="85"/>
      <c r="S17" s="102"/>
      <c r="T17" s="85"/>
      <c r="U17" s="85"/>
      <c r="V17" s="102"/>
      <c r="W17" s="85"/>
      <c r="X17" s="85"/>
      <c r="Y17" s="102"/>
      <c r="Z17" s="85"/>
    </row>
    <row r="18" spans="1:26" ht="15" customHeight="1" x14ac:dyDescent="0.2">
      <c r="S18" s="103"/>
      <c r="X18" s="104"/>
    </row>
    <row r="19" spans="1:26" ht="15" customHeight="1" x14ac:dyDescent="0.2">
      <c r="A19" s="105" t="s">
        <v>50</v>
      </c>
      <c r="B19" s="54"/>
      <c r="C19" s="106"/>
      <c r="D19" s="107"/>
      <c r="E19" s="108"/>
      <c r="F19" s="106"/>
      <c r="G19" s="107"/>
      <c r="H19" s="108"/>
      <c r="I19" s="106"/>
      <c r="J19" s="107"/>
      <c r="K19" s="108"/>
      <c r="L19" s="106"/>
      <c r="M19" s="107"/>
      <c r="N19" s="108"/>
      <c r="O19" s="106"/>
      <c r="P19" s="107"/>
      <c r="Q19" s="108"/>
      <c r="R19" s="106"/>
      <c r="S19" s="107"/>
      <c r="T19" s="108"/>
      <c r="U19" s="106"/>
      <c r="V19" s="107"/>
      <c r="W19" s="108"/>
      <c r="X19" s="106"/>
      <c r="Y19" s="107"/>
      <c r="Z19" s="108"/>
    </row>
    <row r="20" spans="1:26" ht="15" customHeight="1" x14ac:dyDescent="0.2">
      <c r="A20" s="109"/>
      <c r="B20" s="109" t="str">
        <f>B4</f>
        <v>Limhamns SK 3</v>
      </c>
      <c r="C20" s="109" t="s">
        <v>51</v>
      </c>
      <c r="D20" s="109" t="str">
        <f>B5</f>
        <v>Check Mate/Rörsjön 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tr">
        <f>B5</f>
        <v>Check Mate/Rörsjön 1</v>
      </c>
      <c r="U20" s="109"/>
      <c r="V20" s="109"/>
      <c r="W20" s="109"/>
      <c r="X20" s="109"/>
      <c r="Y20" s="110" t="s">
        <v>51</v>
      </c>
      <c r="Z20" s="109" t="str">
        <f>B6</f>
        <v>Hässleholm SK</v>
      </c>
    </row>
    <row r="21" spans="1:26" ht="18" customHeight="1" x14ac:dyDescent="0.2">
      <c r="A21" s="109"/>
      <c r="B21" s="109" t="str">
        <f>B6</f>
        <v>Hässleholm SK</v>
      </c>
      <c r="C21" s="109" t="s">
        <v>51</v>
      </c>
      <c r="D21" s="109" t="str">
        <f>B7</f>
        <v>Eslövs SK 2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 t="str">
        <f>B7</f>
        <v>Eslövs SK 2</v>
      </c>
      <c r="U21" s="109"/>
      <c r="V21" s="109"/>
      <c r="W21" s="109"/>
      <c r="X21" s="109"/>
      <c r="Y21" s="110" t="s">
        <v>51</v>
      </c>
      <c r="Z21" s="109" t="str">
        <f>B4</f>
        <v>Limhamns SK 3</v>
      </c>
    </row>
    <row r="22" spans="1:26" ht="9.9499999999999993" customHeight="1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1"/>
    </row>
    <row r="23" spans="1:26" s="111" customFormat="1" ht="9.9499999999999993" customHeight="1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/>
      <c r="Z23" s="113"/>
    </row>
    <row r="24" spans="1:26" s="111" customFormat="1" ht="12.95" customHeight="1" x14ac:dyDescent="0.2">
      <c r="A24" s="105" t="s">
        <v>52</v>
      </c>
      <c r="B24" s="115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9"/>
      <c r="Z24" s="117"/>
    </row>
    <row r="25" spans="1:26" s="111" customFormat="1" ht="12.95" customHeight="1" x14ac:dyDescent="0.2">
      <c r="A25" s="109"/>
      <c r="B25" s="109" t="str">
        <f>B8</f>
        <v>En Passant 2</v>
      </c>
      <c r="C25" s="109" t="s">
        <v>51</v>
      </c>
      <c r="D25" s="109" t="str">
        <f>B9</f>
        <v>SSSS Bara Bönder 2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 t="str">
        <f>B9</f>
        <v>SSSS Bara Bönder 2</v>
      </c>
      <c r="U25" s="109"/>
      <c r="V25" s="109"/>
      <c r="W25" s="109"/>
      <c r="X25" s="109"/>
      <c r="Y25" s="110" t="s">
        <v>51</v>
      </c>
      <c r="Z25" s="109" t="str">
        <f>B10</f>
        <v>Lunds ASK 2</v>
      </c>
    </row>
    <row r="26" spans="1:26" s="111" customFormat="1" ht="12.95" customHeight="1" x14ac:dyDescent="0.2">
      <c r="A26" s="109"/>
      <c r="B26" s="109" t="str">
        <f>B10</f>
        <v>Lunds ASK 2</v>
      </c>
      <c r="C26" s="109" t="s">
        <v>51</v>
      </c>
      <c r="D26" s="109" t="str">
        <f>B11</f>
        <v>Ystads SS 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 t="str">
        <f>B11</f>
        <v>Ystads SS 1</v>
      </c>
      <c r="U26" s="109"/>
      <c r="V26" s="109"/>
      <c r="W26" s="109"/>
      <c r="X26" s="109"/>
      <c r="Y26" s="110" t="s">
        <v>51</v>
      </c>
      <c r="Z26" s="109" t="str">
        <f>B8</f>
        <v>En Passant 2</v>
      </c>
    </row>
    <row r="27" spans="1:26" s="111" customFormat="1" ht="12.9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0"/>
    </row>
    <row r="28" spans="1:26" s="111" customFormat="1" ht="12.9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119"/>
      <c r="Z28" s="55"/>
    </row>
    <row r="29" spans="1:26" s="111" customFormat="1" ht="12.95" customHeight="1" x14ac:dyDescent="0.2">
      <c r="A29" s="105" t="s">
        <v>53</v>
      </c>
      <c r="B29" s="115"/>
      <c r="C29" s="116"/>
      <c r="D29" s="117"/>
      <c r="E29" s="118"/>
      <c r="F29" s="116"/>
      <c r="G29" s="117"/>
      <c r="H29" s="118"/>
      <c r="I29" s="116"/>
      <c r="J29" s="117"/>
      <c r="K29" s="118"/>
      <c r="L29" s="116"/>
      <c r="M29" s="117"/>
      <c r="N29" s="118"/>
      <c r="O29" s="116"/>
      <c r="P29" s="117"/>
      <c r="Q29" s="118"/>
      <c r="R29" s="116"/>
      <c r="S29" s="117"/>
      <c r="T29" s="118"/>
      <c r="U29" s="116"/>
      <c r="V29" s="117"/>
      <c r="W29" s="118"/>
      <c r="X29" s="116"/>
      <c r="Y29" s="119"/>
      <c r="Z29" s="117"/>
    </row>
    <row r="30" spans="1:26" s="111" customFormat="1" ht="12.95" customHeight="1" x14ac:dyDescent="0.2">
      <c r="A30" s="109"/>
      <c r="B30" s="109" t="str">
        <f>B4</f>
        <v>Limhamns SK 3</v>
      </c>
      <c r="C30" s="109" t="s">
        <v>51</v>
      </c>
      <c r="D30" s="109" t="str">
        <f>B8</f>
        <v>En Passant 2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 t="str">
        <f>B8</f>
        <v>En Passant 2</v>
      </c>
      <c r="U30" s="109"/>
      <c r="V30" s="109"/>
      <c r="W30" s="109"/>
      <c r="X30" s="109"/>
      <c r="Y30" s="110" t="s">
        <v>51</v>
      </c>
      <c r="Z30" s="109" t="str">
        <f>B5</f>
        <v>Check Mate/Rörsjön 1</v>
      </c>
    </row>
    <row r="31" spans="1:26" s="122" customFormat="1" ht="12.95" customHeight="1" x14ac:dyDescent="0.25">
      <c r="A31" s="109"/>
      <c r="B31" s="109" t="str">
        <f>B5</f>
        <v>Check Mate/Rörsjön 1</v>
      </c>
      <c r="C31" s="109" t="s">
        <v>51</v>
      </c>
      <c r="D31" s="109" t="str">
        <f>B9</f>
        <v>SSSS Bara Bönder 2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 t="str">
        <f>B9</f>
        <v>SSSS Bara Bönder 2</v>
      </c>
      <c r="U31" s="109"/>
      <c r="V31" s="109"/>
      <c r="W31" s="109"/>
      <c r="X31" s="109"/>
      <c r="Y31" s="110" t="s">
        <v>51</v>
      </c>
      <c r="Z31" s="109" t="str">
        <f>B4</f>
        <v>Limhamns SK 3</v>
      </c>
    </row>
    <row r="32" spans="1:26" s="111" customFormat="1" ht="12.95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0"/>
    </row>
    <row r="33" spans="1:26" s="111" customFormat="1" ht="9.9499999999999993" customHeight="1" x14ac:dyDescent="0.2">
      <c r="A33" s="55"/>
      <c r="B33" s="55"/>
      <c r="C33" s="56"/>
      <c r="D33" s="56"/>
      <c r="E33" s="55"/>
      <c r="F33" s="56"/>
      <c r="G33" s="56"/>
      <c r="H33" s="55"/>
      <c r="I33" s="56"/>
      <c r="J33" s="56"/>
      <c r="K33" s="55"/>
      <c r="L33" s="56"/>
      <c r="M33" s="56"/>
      <c r="N33" s="55"/>
      <c r="O33" s="56"/>
      <c r="P33" s="56"/>
      <c r="Q33" s="55"/>
      <c r="R33" s="56"/>
      <c r="S33" s="56"/>
      <c r="T33" s="55"/>
      <c r="U33" s="56"/>
      <c r="V33" s="56"/>
      <c r="W33" s="55"/>
      <c r="X33" s="56"/>
      <c r="Y33" s="123"/>
      <c r="Z33" s="56"/>
    </row>
    <row r="34" spans="1:26" s="111" customFormat="1" ht="12.95" customHeight="1" x14ac:dyDescent="0.2">
      <c r="A34" s="105" t="s">
        <v>54</v>
      </c>
      <c r="B34" s="115"/>
      <c r="C34" s="116"/>
      <c r="D34" s="117"/>
      <c r="E34" s="118"/>
      <c r="F34" s="116"/>
      <c r="G34" s="117"/>
      <c r="H34" s="118"/>
      <c r="I34" s="116"/>
      <c r="J34" s="117"/>
      <c r="K34" s="118"/>
      <c r="L34" s="116"/>
      <c r="M34" s="117"/>
      <c r="N34" s="118"/>
      <c r="O34" s="116"/>
      <c r="P34" s="117"/>
      <c r="Q34" s="118"/>
      <c r="R34" s="116"/>
      <c r="S34" s="117"/>
      <c r="T34" s="118"/>
      <c r="U34" s="116"/>
      <c r="V34" s="117"/>
      <c r="W34" s="118"/>
      <c r="X34" s="116"/>
      <c r="Y34" s="119"/>
      <c r="Z34" s="117"/>
    </row>
    <row r="35" spans="1:26" s="111" customFormat="1" ht="12.95" customHeight="1" x14ac:dyDescent="0.2">
      <c r="A35" s="109"/>
      <c r="B35" s="109" t="str">
        <f>B6</f>
        <v>Hässleholm SK</v>
      </c>
      <c r="C35" s="109" t="s">
        <v>51</v>
      </c>
      <c r="D35" s="109" t="str">
        <f>B10</f>
        <v>Lunds ASK 2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 t="str">
        <f>B10</f>
        <v>Lunds ASK 2</v>
      </c>
      <c r="U35" s="109"/>
      <c r="V35" s="109"/>
      <c r="W35" s="109"/>
      <c r="X35" s="109"/>
      <c r="Y35" s="110" t="s">
        <v>51</v>
      </c>
      <c r="Z35" s="109" t="str">
        <f>B7</f>
        <v>Eslövs SK 2</v>
      </c>
    </row>
    <row r="36" spans="1:26" s="111" customFormat="1" ht="12.95" customHeight="1" x14ac:dyDescent="0.2">
      <c r="A36" s="109"/>
      <c r="B36" s="109" t="str">
        <f>B7</f>
        <v>Eslövs SK 2</v>
      </c>
      <c r="C36" s="109" t="s">
        <v>51</v>
      </c>
      <c r="D36" s="109" t="str">
        <f>B11</f>
        <v>Ystads SS 1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 t="str">
        <f>B11</f>
        <v>Ystads SS 1</v>
      </c>
      <c r="U36" s="109"/>
      <c r="V36" s="109"/>
      <c r="W36" s="109"/>
      <c r="X36" s="109"/>
      <c r="Y36" s="110" t="s">
        <v>51</v>
      </c>
      <c r="Z36" s="109" t="str">
        <f>B6</f>
        <v>Hässleholm SK</v>
      </c>
    </row>
    <row r="37" spans="1:26" s="111" customFormat="1" ht="12.9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1"/>
      <c r="Z37" s="120"/>
    </row>
    <row r="38" spans="1:26" s="111" customFormat="1" ht="9.9499999999999993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1"/>
      <c r="Z38" s="120"/>
    </row>
    <row r="39" spans="1:26" s="111" customFormat="1" ht="12.9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13"/>
    </row>
    <row r="40" spans="1:26" s="111" customFormat="1" ht="12.95" customHeight="1" x14ac:dyDescent="0.2">
      <c r="A40" s="105" t="s">
        <v>55</v>
      </c>
      <c r="B40" s="115"/>
      <c r="C40" s="116"/>
      <c r="D40" s="117"/>
      <c r="E40" s="118"/>
      <c r="F40" s="116"/>
      <c r="G40" s="117"/>
      <c r="H40" s="118"/>
      <c r="I40" s="116"/>
      <c r="J40" s="117"/>
      <c r="K40" s="118"/>
      <c r="L40" s="116"/>
      <c r="M40" s="117"/>
      <c r="N40" s="118"/>
      <c r="O40" s="116"/>
      <c r="P40" s="117"/>
      <c r="Q40" s="118"/>
      <c r="R40" s="116"/>
      <c r="S40" s="117"/>
      <c r="T40" s="118"/>
      <c r="U40" s="116"/>
      <c r="V40" s="117"/>
      <c r="W40" s="118"/>
      <c r="X40" s="116"/>
      <c r="Y40" s="119"/>
      <c r="Z40" s="117"/>
    </row>
    <row r="41" spans="1:26" s="111" customFormat="1" ht="12.95" customHeight="1" x14ac:dyDescent="0.2">
      <c r="A41" s="109"/>
      <c r="B41" s="109" t="str">
        <f>B4</f>
        <v>Limhamns SK 3</v>
      </c>
      <c r="C41" s="109" t="s">
        <v>51</v>
      </c>
      <c r="D41" s="109" t="str">
        <f>B10</f>
        <v>Lunds ASK 2</v>
      </c>
      <c r="E41" s="109"/>
      <c r="F41" s="109"/>
      <c r="G41" s="109"/>
      <c r="H41" s="109"/>
      <c r="I41" s="109"/>
      <c r="J41" s="124"/>
      <c r="K41" s="109"/>
      <c r="L41" s="109"/>
      <c r="M41" s="109"/>
      <c r="N41" s="109"/>
      <c r="O41" s="109"/>
      <c r="P41" s="109"/>
      <c r="Q41" s="109"/>
      <c r="R41" s="109"/>
      <c r="S41" s="109"/>
      <c r="T41" s="109" t="str">
        <f>B10</f>
        <v>Lunds ASK 2</v>
      </c>
      <c r="U41" s="109"/>
      <c r="V41" s="109"/>
      <c r="W41" s="109"/>
      <c r="X41" s="109"/>
      <c r="Y41" s="110" t="s">
        <v>51</v>
      </c>
      <c r="Z41" s="109" t="str">
        <f>B5</f>
        <v>Check Mate/Rörsjön 1</v>
      </c>
    </row>
    <row r="42" spans="1:26" s="122" customFormat="1" ht="12.95" customHeight="1" x14ac:dyDescent="0.25">
      <c r="A42" s="109"/>
      <c r="B42" s="109" t="str">
        <f>B5</f>
        <v>Check Mate/Rörsjön 1</v>
      </c>
      <c r="C42" s="109" t="s">
        <v>51</v>
      </c>
      <c r="D42" s="109" t="str">
        <f>B11</f>
        <v>Ystads SS 1</v>
      </c>
      <c r="E42" s="109"/>
      <c r="F42" s="109"/>
      <c r="G42" s="109"/>
      <c r="H42" s="109"/>
      <c r="I42" s="109"/>
      <c r="J42" s="124"/>
      <c r="K42" s="109"/>
      <c r="L42" s="109"/>
      <c r="M42" s="109"/>
      <c r="N42" s="109"/>
      <c r="O42" s="109"/>
      <c r="P42" s="109"/>
      <c r="Q42" s="109"/>
      <c r="R42" s="109"/>
      <c r="S42" s="109"/>
      <c r="T42" s="109" t="str">
        <f>B11</f>
        <v>Ystads SS 1</v>
      </c>
      <c r="U42" s="109"/>
      <c r="V42" s="109"/>
      <c r="W42" s="109"/>
      <c r="X42" s="109"/>
      <c r="Y42" s="110" t="s">
        <v>51</v>
      </c>
      <c r="Z42" s="109" t="str">
        <f>B4</f>
        <v>Limhamns SK 3</v>
      </c>
    </row>
    <row r="43" spans="1:26" s="111" customFormat="1" ht="12.95" customHeight="1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</row>
    <row r="44" spans="1:26" s="111" customFormat="1" ht="9.9499999999999993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119"/>
      <c r="Z44" s="55"/>
    </row>
    <row r="45" spans="1:26" s="111" customFormat="1" ht="12.95" customHeight="1" x14ac:dyDescent="0.2">
      <c r="A45" s="105" t="s">
        <v>56</v>
      </c>
      <c r="B45" s="115"/>
      <c r="C45" s="116"/>
      <c r="D45" s="117"/>
      <c r="E45" s="118"/>
      <c r="F45" s="116"/>
      <c r="G45" s="117"/>
      <c r="H45" s="118"/>
      <c r="I45" s="116"/>
      <c r="J45" s="117"/>
      <c r="K45" s="118"/>
      <c r="L45" s="116"/>
      <c r="M45" s="117"/>
      <c r="N45" s="118"/>
      <c r="O45" s="116"/>
      <c r="P45" s="117"/>
      <c r="Q45" s="118"/>
      <c r="R45" s="116"/>
      <c r="S45" s="117"/>
      <c r="T45" s="118"/>
      <c r="U45" s="116"/>
      <c r="V45" s="117"/>
      <c r="W45" s="118"/>
      <c r="X45" s="116"/>
      <c r="Y45" s="119"/>
      <c r="Z45" s="117"/>
    </row>
    <row r="46" spans="1:26" s="111" customFormat="1" ht="12.95" customHeight="1" x14ac:dyDescent="0.2">
      <c r="A46" s="109"/>
      <c r="B46" s="109" t="str">
        <f>B6</f>
        <v>Hässleholm SK</v>
      </c>
      <c r="C46" s="109" t="s">
        <v>51</v>
      </c>
      <c r="D46" s="109" t="str">
        <f>B8</f>
        <v>En Passant 2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 t="str">
        <f>B8</f>
        <v>En Passant 2</v>
      </c>
      <c r="U46" s="109"/>
      <c r="V46" s="109"/>
      <c r="W46" s="109"/>
      <c r="X46" s="109"/>
      <c r="Y46" s="110" t="s">
        <v>51</v>
      </c>
      <c r="Z46" s="109" t="str">
        <f>B7</f>
        <v>Eslövs SK 2</v>
      </c>
    </row>
    <row r="47" spans="1:26" s="111" customFormat="1" ht="12.95" customHeight="1" x14ac:dyDescent="0.2">
      <c r="A47" s="109"/>
      <c r="B47" s="109" t="str">
        <f>B7</f>
        <v>Eslövs SK 2</v>
      </c>
      <c r="C47" s="109" t="s">
        <v>51</v>
      </c>
      <c r="D47" s="109" t="str">
        <f>B9</f>
        <v>SSSS Bara Bönder 2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 t="str">
        <f>B9</f>
        <v>SSSS Bara Bönder 2</v>
      </c>
      <c r="U47" s="109"/>
      <c r="V47" s="109"/>
      <c r="W47" s="109"/>
      <c r="X47" s="109"/>
      <c r="Y47" s="110" t="s">
        <v>51</v>
      </c>
      <c r="Z47" s="109" t="str">
        <f>B6</f>
        <v>Hässleholm SK</v>
      </c>
    </row>
    <row r="48" spans="1:26" s="111" customFormat="1" ht="12.9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s="111" customFormat="1" ht="9.9499999999999993" customHeight="1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s="111" customFormat="1" ht="12.9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s="111" customFormat="1" ht="12.95" customHeight="1" x14ac:dyDescent="0.2">
      <c r="A51" s="105" t="s">
        <v>57</v>
      </c>
      <c r="B51" s="115"/>
      <c r="C51" s="116"/>
      <c r="D51" s="117"/>
      <c r="E51" s="118"/>
      <c r="F51" s="116"/>
      <c r="G51" s="117"/>
      <c r="H51" s="118"/>
      <c r="I51" s="116"/>
      <c r="J51" s="117"/>
      <c r="K51" s="118"/>
      <c r="L51" s="116"/>
      <c r="M51" s="117"/>
      <c r="N51" s="118"/>
      <c r="O51" s="116"/>
      <c r="P51" s="117"/>
      <c r="Q51" s="118"/>
      <c r="R51" s="116"/>
      <c r="S51" s="117"/>
      <c r="T51" s="118"/>
      <c r="U51" s="116"/>
      <c r="V51" s="117"/>
      <c r="W51" s="118"/>
      <c r="X51" s="116"/>
      <c r="Y51" s="117"/>
      <c r="Z51" s="118"/>
    </row>
    <row r="52" spans="1:26" s="111" customFormat="1" ht="12.95" customHeight="1" x14ac:dyDescent="0.2">
      <c r="A52" s="109"/>
      <c r="B52" s="109" t="str">
        <f>B4</f>
        <v>Limhamns SK 3</v>
      </c>
      <c r="C52" s="109" t="s">
        <v>51</v>
      </c>
      <c r="D52" s="109" t="str">
        <f>B6</f>
        <v>Hässleholm SK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s="122" customFormat="1" ht="12.95" customHeight="1" x14ac:dyDescent="0.25">
      <c r="A53" s="109"/>
      <c r="B53" s="109" t="str">
        <f>B5</f>
        <v>Check Mate/Rörsjön 1</v>
      </c>
      <c r="C53" s="109" t="s">
        <v>51</v>
      </c>
      <c r="D53" s="109" t="str">
        <f>B7</f>
        <v>Eslövs SK 2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s="122" customFormat="1" ht="12.95" customHeight="1" x14ac:dyDescent="0.25">
      <c r="A54" s="109"/>
      <c r="B54" s="109" t="str">
        <f>B8</f>
        <v>En Passant 2</v>
      </c>
      <c r="C54" s="109" t="s">
        <v>51</v>
      </c>
      <c r="D54" s="109" t="str">
        <f>B10</f>
        <v>Lunds ASK 2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ht="12.95" customHeight="1" x14ac:dyDescent="0.2">
      <c r="A55" s="111"/>
      <c r="B55" s="125" t="str">
        <f>B9</f>
        <v>SSSS Bara Bönder 2</v>
      </c>
      <c r="C55" s="111" t="s">
        <v>51</v>
      </c>
      <c r="D55" s="125" t="str">
        <f>B11</f>
        <v>Ystads SS 1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5.75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s="111" customFormat="1" ht="12.9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s="111" customFormat="1" ht="12.95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s="111" customFormat="1" ht="12.95" customHeight="1" x14ac:dyDescent="0.2">
      <c r="A59" s="55"/>
      <c r="B59" s="55"/>
      <c r="C59" s="56"/>
      <c r="D59" s="56"/>
      <c r="E59" s="55"/>
      <c r="F59" s="56"/>
      <c r="G59" s="56"/>
      <c r="H59" s="55"/>
      <c r="I59" s="56"/>
      <c r="J59" s="56"/>
      <c r="K59" s="55"/>
      <c r="L59" s="56"/>
      <c r="M59" s="56"/>
      <c r="N59" s="55"/>
      <c r="O59" s="56"/>
      <c r="P59" s="56"/>
      <c r="Q59" s="55"/>
      <c r="R59" s="56"/>
      <c r="S59" s="56"/>
      <c r="T59" s="55"/>
      <c r="U59" s="56"/>
      <c r="V59" s="56"/>
      <c r="W59" s="55"/>
      <c r="X59" s="56"/>
      <c r="Y59" s="56"/>
      <c r="Z59" s="55"/>
    </row>
    <row r="60" spans="1:26" s="111" customFormat="1" x14ac:dyDescent="0.2">
      <c r="A60" s="55"/>
      <c r="B60" s="55"/>
      <c r="C60" s="56"/>
      <c r="D60" s="56"/>
      <c r="E60" s="55"/>
      <c r="F60" s="56"/>
      <c r="G60" s="56"/>
      <c r="H60" s="55"/>
      <c r="I60" s="56"/>
      <c r="J60" s="56"/>
      <c r="K60" s="55"/>
      <c r="L60" s="56"/>
      <c r="M60" s="56"/>
      <c r="N60" s="55"/>
      <c r="O60" s="56"/>
      <c r="P60" s="56"/>
      <c r="Q60" s="55"/>
      <c r="R60" s="56"/>
      <c r="S60" s="56"/>
      <c r="T60" s="55"/>
      <c r="U60" s="56"/>
      <c r="V60" s="56"/>
      <c r="W60" s="55"/>
      <c r="X60" s="56"/>
      <c r="Y60" s="56"/>
      <c r="Z60" s="55"/>
    </row>
    <row r="61" spans="1:26" s="111" customFormat="1" ht="12.95" customHeight="1" x14ac:dyDescent="0.2">
      <c r="A61" s="55"/>
      <c r="B61" s="55"/>
      <c r="C61" s="56"/>
      <c r="D61" s="56"/>
      <c r="E61" s="55"/>
      <c r="F61" s="56"/>
      <c r="G61" s="56"/>
      <c r="H61" s="55"/>
      <c r="I61" s="56"/>
      <c r="J61" s="56"/>
      <c r="K61" s="55"/>
      <c r="L61" s="56"/>
      <c r="M61" s="56"/>
      <c r="N61" s="55"/>
      <c r="O61" s="56"/>
      <c r="P61" s="56"/>
      <c r="Q61" s="55"/>
      <c r="R61" s="56"/>
      <c r="S61" s="56"/>
      <c r="T61" s="55"/>
      <c r="U61" s="56"/>
      <c r="V61" s="56"/>
      <c r="W61" s="55"/>
      <c r="X61" s="56"/>
      <c r="Y61" s="56"/>
      <c r="Z61" s="55"/>
    </row>
    <row r="62" spans="1:26" s="111" customFormat="1" ht="12.95" customHeight="1" x14ac:dyDescent="0.2">
      <c r="A62" s="55"/>
      <c r="B62" s="55"/>
      <c r="C62" s="56"/>
      <c r="D62" s="56"/>
      <c r="E62" s="55"/>
      <c r="F62" s="56"/>
      <c r="G62" s="56"/>
      <c r="H62" s="55"/>
      <c r="I62" s="56"/>
      <c r="J62" s="56"/>
      <c r="K62" s="55"/>
      <c r="L62" s="56"/>
      <c r="M62" s="56"/>
      <c r="N62" s="55"/>
      <c r="O62" s="56"/>
      <c r="P62" s="56"/>
      <c r="Q62" s="55"/>
      <c r="R62" s="56"/>
      <c r="S62" s="56"/>
      <c r="T62" s="55"/>
      <c r="U62" s="56"/>
      <c r="V62" s="56"/>
      <c r="W62" s="55"/>
      <c r="X62" s="56"/>
      <c r="Y62" s="56"/>
      <c r="Z62" s="55"/>
    </row>
    <row r="63" spans="1:26" s="111" customFormat="1" ht="12.95" customHeight="1" x14ac:dyDescent="0.2">
      <c r="A63" s="55"/>
      <c r="B63" s="55"/>
      <c r="C63" s="56"/>
      <c r="D63" s="56"/>
      <c r="E63" s="55"/>
      <c r="F63" s="56"/>
      <c r="G63" s="56"/>
      <c r="H63" s="55"/>
      <c r="I63" s="56"/>
      <c r="J63" s="56"/>
      <c r="K63" s="55"/>
      <c r="L63" s="56"/>
      <c r="M63" s="56"/>
      <c r="N63" s="55"/>
      <c r="O63" s="56"/>
      <c r="P63" s="56"/>
      <c r="Q63" s="55"/>
      <c r="R63" s="56"/>
      <c r="S63" s="56"/>
      <c r="T63" s="55"/>
      <c r="U63" s="56"/>
      <c r="V63" s="56"/>
      <c r="W63" s="55"/>
      <c r="X63" s="56"/>
      <c r="Y63" s="56"/>
      <c r="Z63" s="55"/>
    </row>
  </sheetData>
  <mergeCells count="14">
    <mergeCell ref="L2:N2"/>
    <mergeCell ref="O2:Q2"/>
    <mergeCell ref="R2:T2"/>
    <mergeCell ref="U2:W2"/>
    <mergeCell ref="C3:H3"/>
    <mergeCell ref="I3:N3"/>
    <mergeCell ref="O3:T3"/>
    <mergeCell ref="U3:W3"/>
    <mergeCell ref="A1:B1"/>
    <mergeCell ref="C1:Z1"/>
    <mergeCell ref="A2:B3"/>
    <mergeCell ref="C2:E2"/>
    <mergeCell ref="F2:H2"/>
    <mergeCell ref="I2:K2"/>
  </mergeCells>
  <printOptions horizontalCentered="1"/>
  <pageMargins left="0.55138888888888893" right="0.35416666666666669" top="1.1805555555555556" bottom="1.1416666666666666" header="0.70833333333333337" footer="0.70833333333333337"/>
  <pageSetup paperSize="9" scale="83" firstPageNumber="0" orientation="portrait" horizontalDpi="300" verticalDpi="300" r:id="rId1"/>
  <headerFooter alignWithMargins="0">
    <oddHeader>&amp;C&amp;"ArialVFet,Regular"&amp;26&amp;F</oddHeader>
    <oddFooter>&amp;L&amp;14&amp;D,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orkbookViewId="0">
      <selection activeCell="Z6" sqref="Z6"/>
    </sheetView>
  </sheetViews>
  <sheetFormatPr defaultRowHeight="12.75" x14ac:dyDescent="0.2"/>
  <cols>
    <col min="1" max="1" width="2.7109375" customWidth="1"/>
    <col min="2" max="2" width="19.7109375" customWidth="1"/>
    <col min="3" max="3" width="1.42578125" customWidth="1"/>
    <col min="4" max="4" width="3.7109375" customWidth="1"/>
    <col min="5" max="5" width="1.5703125" customWidth="1"/>
    <col min="6" max="6" width="1.42578125" customWidth="1"/>
    <col min="7" max="7" width="3.7109375" customWidth="1"/>
    <col min="8" max="8" width="1.5703125" customWidth="1"/>
    <col min="9" max="9" width="1.42578125" customWidth="1"/>
    <col min="10" max="10" width="3.7109375" customWidth="1"/>
    <col min="11" max="11" width="1.5703125" customWidth="1"/>
    <col min="12" max="12" width="1.42578125" customWidth="1"/>
    <col min="13" max="13" width="3.7109375" customWidth="1"/>
    <col min="14" max="14" width="1.5703125" customWidth="1"/>
    <col min="15" max="15" width="1.42578125" customWidth="1"/>
    <col min="16" max="16" width="3.7109375" customWidth="1"/>
    <col min="17" max="17" width="1.5703125" customWidth="1"/>
    <col min="18" max="18" width="1.42578125" customWidth="1"/>
    <col min="19" max="19" width="3.7109375" customWidth="1"/>
    <col min="20" max="20" width="1.5703125" customWidth="1"/>
    <col min="21" max="21" width="1.7109375" customWidth="1"/>
    <col min="22" max="22" width="3.7109375" customWidth="1"/>
    <col min="23" max="23" width="1.5703125" customWidth="1"/>
    <col min="24" max="24" width="5.5703125" customWidth="1"/>
    <col min="25" max="25" width="5.85546875" customWidth="1"/>
    <col min="26" max="26" width="4.5703125" customWidth="1"/>
  </cols>
  <sheetData>
    <row r="1" spans="1:28" x14ac:dyDescent="0.2">
      <c r="A1" s="150" t="s">
        <v>0</v>
      </c>
      <c r="B1" s="150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55"/>
      <c r="AB1" s="55"/>
    </row>
    <row r="2" spans="1:28" ht="15.75" x14ac:dyDescent="0.2">
      <c r="A2" s="142" t="s">
        <v>58</v>
      </c>
      <c r="B2" s="142"/>
      <c r="C2" s="152">
        <v>1</v>
      </c>
      <c r="D2" s="152"/>
      <c r="E2" s="152"/>
      <c r="F2" s="153">
        <v>2</v>
      </c>
      <c r="G2" s="153"/>
      <c r="H2" s="153"/>
      <c r="I2" s="154">
        <v>3</v>
      </c>
      <c r="J2" s="154"/>
      <c r="K2" s="154"/>
      <c r="L2" s="155">
        <v>4</v>
      </c>
      <c r="M2" s="155"/>
      <c r="N2" s="155"/>
      <c r="O2" s="152">
        <v>5</v>
      </c>
      <c r="P2" s="152"/>
      <c r="Q2" s="152"/>
      <c r="R2" s="153">
        <v>6</v>
      </c>
      <c r="S2" s="153"/>
      <c r="T2" s="153"/>
      <c r="U2" s="154">
        <v>7</v>
      </c>
      <c r="V2" s="154"/>
      <c r="W2" s="154"/>
      <c r="X2" s="57" t="s">
        <v>3</v>
      </c>
      <c r="Y2" s="58" t="s">
        <v>4</v>
      </c>
      <c r="Z2" s="11"/>
      <c r="AA2" s="55"/>
      <c r="AB2" s="55"/>
    </row>
    <row r="3" spans="1:28" ht="14.25" x14ac:dyDescent="0.2">
      <c r="A3" s="142"/>
      <c r="B3" s="142"/>
      <c r="C3" s="147" t="s">
        <v>59</v>
      </c>
      <c r="D3" s="147"/>
      <c r="E3" s="147"/>
      <c r="F3" s="147"/>
      <c r="G3" s="147"/>
      <c r="H3" s="147"/>
      <c r="I3" s="148" t="s">
        <v>60</v>
      </c>
      <c r="J3" s="148"/>
      <c r="K3" s="148"/>
      <c r="L3" s="148"/>
      <c r="M3" s="148"/>
      <c r="N3" s="148"/>
      <c r="O3" s="147" t="s">
        <v>61</v>
      </c>
      <c r="P3" s="147"/>
      <c r="Q3" s="147"/>
      <c r="R3" s="147"/>
      <c r="S3" s="147"/>
      <c r="T3" s="147"/>
      <c r="U3" s="149" t="s">
        <v>62</v>
      </c>
      <c r="V3" s="149"/>
      <c r="W3" s="149"/>
      <c r="X3" s="59" t="s">
        <v>5</v>
      </c>
      <c r="Y3" s="60" t="s">
        <v>5</v>
      </c>
      <c r="Z3" s="16" t="s">
        <v>6</v>
      </c>
      <c r="AA3" s="55"/>
      <c r="AB3" s="55"/>
    </row>
    <row r="4" spans="1:28" x14ac:dyDescent="0.2">
      <c r="A4" s="126">
        <v>1</v>
      </c>
      <c r="B4" s="127" t="s">
        <v>63</v>
      </c>
      <c r="C4" s="67"/>
      <c r="D4" s="64">
        <v>3</v>
      </c>
      <c r="E4" s="63">
        <v>2</v>
      </c>
      <c r="F4" s="65">
        <v>4</v>
      </c>
      <c r="G4" s="64">
        <v>3</v>
      </c>
      <c r="H4" s="66"/>
      <c r="I4" s="63"/>
      <c r="J4" s="64">
        <v>1</v>
      </c>
      <c r="K4" s="63">
        <v>5</v>
      </c>
      <c r="L4" s="65">
        <v>6</v>
      </c>
      <c r="M4" s="64">
        <v>0.5</v>
      </c>
      <c r="N4" s="63"/>
      <c r="O4" s="67"/>
      <c r="P4" s="64">
        <v>2</v>
      </c>
      <c r="Q4" s="68">
        <v>7</v>
      </c>
      <c r="R4" s="65">
        <v>8</v>
      </c>
      <c r="S4" s="64">
        <v>2</v>
      </c>
      <c r="T4" s="66"/>
      <c r="U4" s="63"/>
      <c r="V4" s="64">
        <v>3</v>
      </c>
      <c r="W4" s="68">
        <v>3</v>
      </c>
      <c r="X4" s="25">
        <v>8</v>
      </c>
      <c r="Y4" s="25">
        <f t="shared" ref="Y4:Y11" si="0">V4+D4+G4+J4+M4+P4+S4</f>
        <v>14.5</v>
      </c>
      <c r="Z4" s="69">
        <v>4</v>
      </c>
      <c r="AA4" s="55"/>
      <c r="AB4" s="55"/>
    </row>
    <row r="5" spans="1:28" x14ac:dyDescent="0.2">
      <c r="A5" s="27">
        <v>2</v>
      </c>
      <c r="B5" s="127" t="s">
        <v>64</v>
      </c>
      <c r="C5" s="73">
        <v>1</v>
      </c>
      <c r="D5" s="71">
        <v>1</v>
      </c>
      <c r="E5" s="70"/>
      <c r="F5" s="72"/>
      <c r="G5" s="71">
        <v>2</v>
      </c>
      <c r="H5" s="70">
        <v>3</v>
      </c>
      <c r="I5" s="73"/>
      <c r="J5" s="71">
        <v>2</v>
      </c>
      <c r="K5" s="74">
        <v>6</v>
      </c>
      <c r="L5" s="70">
        <v>5</v>
      </c>
      <c r="M5" s="71">
        <v>3</v>
      </c>
      <c r="N5" s="70"/>
      <c r="O5" s="73"/>
      <c r="P5" s="71">
        <v>1</v>
      </c>
      <c r="Q5" s="74">
        <v>8</v>
      </c>
      <c r="R5" s="72">
        <v>7</v>
      </c>
      <c r="S5" s="71">
        <v>1</v>
      </c>
      <c r="T5" s="75"/>
      <c r="U5" s="70"/>
      <c r="V5" s="71">
        <v>2</v>
      </c>
      <c r="W5" s="74">
        <v>4</v>
      </c>
      <c r="X5" s="32">
        <v>5</v>
      </c>
      <c r="Y5" s="32">
        <f t="shared" si="0"/>
        <v>12</v>
      </c>
      <c r="Z5" s="76">
        <v>6</v>
      </c>
      <c r="AA5" s="55"/>
      <c r="AB5" s="55"/>
    </row>
    <row r="6" spans="1:28" x14ac:dyDescent="0.2">
      <c r="A6" s="77">
        <v>3</v>
      </c>
      <c r="B6" s="127" t="s">
        <v>65</v>
      </c>
      <c r="C6" s="128"/>
      <c r="D6" s="79">
        <v>2</v>
      </c>
      <c r="E6" s="78">
        <v>4</v>
      </c>
      <c r="F6" s="80">
        <v>2</v>
      </c>
      <c r="G6" s="79">
        <v>2</v>
      </c>
      <c r="H6" s="78"/>
      <c r="I6" s="73"/>
      <c r="J6" s="79">
        <v>0</v>
      </c>
      <c r="K6" s="74">
        <v>7</v>
      </c>
      <c r="L6" s="78">
        <v>8</v>
      </c>
      <c r="M6" s="79">
        <v>0</v>
      </c>
      <c r="N6" s="75"/>
      <c r="O6" s="78"/>
      <c r="P6" s="79">
        <v>1</v>
      </c>
      <c r="Q6" s="81">
        <v>5</v>
      </c>
      <c r="R6" s="80">
        <v>6</v>
      </c>
      <c r="S6" s="79">
        <v>0</v>
      </c>
      <c r="T6" s="82"/>
      <c r="U6" s="78">
        <v>1</v>
      </c>
      <c r="V6" s="79">
        <v>0</v>
      </c>
      <c r="W6" s="81"/>
      <c r="X6" s="34">
        <v>2</v>
      </c>
      <c r="Y6" s="34">
        <f t="shared" si="0"/>
        <v>5</v>
      </c>
      <c r="Z6" s="83">
        <v>8</v>
      </c>
      <c r="AA6" s="55"/>
      <c r="AB6" s="55"/>
    </row>
    <row r="7" spans="1:28" x14ac:dyDescent="0.2">
      <c r="A7" s="27">
        <v>4</v>
      </c>
      <c r="B7" s="127" t="s">
        <v>66</v>
      </c>
      <c r="C7" s="73">
        <v>3</v>
      </c>
      <c r="D7" s="71">
        <v>2</v>
      </c>
      <c r="E7" s="70"/>
      <c r="F7" s="72"/>
      <c r="G7" s="71">
        <v>1</v>
      </c>
      <c r="H7" s="70">
        <v>1</v>
      </c>
      <c r="I7" s="73"/>
      <c r="J7" s="71">
        <v>2</v>
      </c>
      <c r="K7" s="70">
        <v>8</v>
      </c>
      <c r="L7" s="72">
        <v>7</v>
      </c>
      <c r="M7" s="71">
        <v>1.5</v>
      </c>
      <c r="N7" s="70"/>
      <c r="O7" s="73"/>
      <c r="P7" s="71">
        <v>1</v>
      </c>
      <c r="Q7" s="74">
        <v>6</v>
      </c>
      <c r="R7" s="72">
        <v>5</v>
      </c>
      <c r="S7" s="71">
        <v>1</v>
      </c>
      <c r="T7" s="75"/>
      <c r="U7" s="70">
        <v>2</v>
      </c>
      <c r="V7" s="71">
        <v>2</v>
      </c>
      <c r="W7" s="74"/>
      <c r="X7" s="32">
        <v>3</v>
      </c>
      <c r="Y7" s="32">
        <f t="shared" si="0"/>
        <v>10.5</v>
      </c>
      <c r="Z7" s="76">
        <v>7</v>
      </c>
      <c r="AA7" s="55"/>
      <c r="AB7" s="55"/>
    </row>
    <row r="8" spans="1:28" x14ac:dyDescent="0.2">
      <c r="A8" s="27">
        <v>5</v>
      </c>
      <c r="B8" s="127" t="s">
        <v>67</v>
      </c>
      <c r="C8" s="73"/>
      <c r="D8" s="71">
        <v>0</v>
      </c>
      <c r="E8" s="70">
        <v>6</v>
      </c>
      <c r="F8" s="72">
        <v>8</v>
      </c>
      <c r="G8" s="71">
        <v>1</v>
      </c>
      <c r="H8" s="70"/>
      <c r="I8" s="73">
        <v>1</v>
      </c>
      <c r="J8" s="71">
        <v>3</v>
      </c>
      <c r="K8" s="70"/>
      <c r="L8" s="72"/>
      <c r="M8" s="71">
        <v>1</v>
      </c>
      <c r="N8" s="70">
        <v>2</v>
      </c>
      <c r="O8" s="73">
        <v>3</v>
      </c>
      <c r="P8" s="71">
        <v>3</v>
      </c>
      <c r="Q8" s="74"/>
      <c r="R8" s="72"/>
      <c r="S8" s="71">
        <v>3</v>
      </c>
      <c r="T8" s="75">
        <v>4</v>
      </c>
      <c r="U8" s="70"/>
      <c r="V8" s="71">
        <v>1</v>
      </c>
      <c r="W8" s="74">
        <v>7</v>
      </c>
      <c r="X8" s="32">
        <v>6</v>
      </c>
      <c r="Y8" s="32">
        <f t="shared" si="0"/>
        <v>12</v>
      </c>
      <c r="Z8" s="76">
        <v>5</v>
      </c>
      <c r="AA8" s="55"/>
      <c r="AB8" s="55"/>
    </row>
    <row r="9" spans="1:28" x14ac:dyDescent="0.2">
      <c r="A9" s="77">
        <v>6</v>
      </c>
      <c r="B9" s="127" t="s">
        <v>68</v>
      </c>
      <c r="C9" s="129">
        <v>5</v>
      </c>
      <c r="D9" s="86">
        <v>4</v>
      </c>
      <c r="E9" s="85"/>
      <c r="F9" s="87"/>
      <c r="G9" s="86">
        <v>2.5</v>
      </c>
      <c r="H9" s="75">
        <v>7</v>
      </c>
      <c r="I9" s="85">
        <v>2</v>
      </c>
      <c r="J9" s="86">
        <v>2</v>
      </c>
      <c r="K9" s="85"/>
      <c r="L9" s="72"/>
      <c r="M9" s="86">
        <v>3.5</v>
      </c>
      <c r="N9" s="85">
        <v>1</v>
      </c>
      <c r="O9" s="73">
        <v>4</v>
      </c>
      <c r="P9" s="86">
        <v>3</v>
      </c>
      <c r="Q9" s="88"/>
      <c r="R9" s="87"/>
      <c r="S9" s="86">
        <v>4</v>
      </c>
      <c r="T9" s="89">
        <v>3</v>
      </c>
      <c r="U9" s="85"/>
      <c r="V9" s="86">
        <v>3</v>
      </c>
      <c r="W9" s="88">
        <v>8</v>
      </c>
      <c r="X9" s="90">
        <v>13</v>
      </c>
      <c r="Y9" s="90">
        <f t="shared" si="0"/>
        <v>22</v>
      </c>
      <c r="Z9" s="91">
        <v>1</v>
      </c>
      <c r="AA9" s="55"/>
      <c r="AB9" s="55"/>
    </row>
    <row r="10" spans="1:28" x14ac:dyDescent="0.2">
      <c r="A10" s="27">
        <v>7</v>
      </c>
      <c r="B10" s="127" t="s">
        <v>69</v>
      </c>
      <c r="C10" s="73"/>
      <c r="D10" s="71">
        <v>3</v>
      </c>
      <c r="E10" s="70">
        <v>8</v>
      </c>
      <c r="F10" s="72">
        <v>6</v>
      </c>
      <c r="G10" s="71">
        <v>1.5</v>
      </c>
      <c r="H10" s="70"/>
      <c r="I10" s="73">
        <v>3</v>
      </c>
      <c r="J10" s="71">
        <v>4</v>
      </c>
      <c r="K10" s="70"/>
      <c r="L10" s="72"/>
      <c r="M10" s="71">
        <v>2.5</v>
      </c>
      <c r="N10" s="70">
        <v>4</v>
      </c>
      <c r="O10" s="73">
        <v>1</v>
      </c>
      <c r="P10" s="71">
        <v>2</v>
      </c>
      <c r="Q10" s="74"/>
      <c r="R10" s="72"/>
      <c r="S10" s="71">
        <v>3</v>
      </c>
      <c r="T10" s="75">
        <v>2</v>
      </c>
      <c r="U10" s="70">
        <v>5</v>
      </c>
      <c r="V10" s="71">
        <v>3</v>
      </c>
      <c r="W10" s="74"/>
      <c r="X10" s="32">
        <v>11</v>
      </c>
      <c r="Y10" s="32">
        <f t="shared" si="0"/>
        <v>19</v>
      </c>
      <c r="Z10" s="76">
        <v>2</v>
      </c>
      <c r="AA10" s="55"/>
      <c r="AB10" s="55"/>
    </row>
    <row r="11" spans="1:28" x14ac:dyDescent="0.2">
      <c r="A11" s="36">
        <v>8</v>
      </c>
      <c r="B11" s="127" t="s">
        <v>70</v>
      </c>
      <c r="C11" s="97">
        <v>7</v>
      </c>
      <c r="D11" s="95">
        <v>1</v>
      </c>
      <c r="E11" s="94"/>
      <c r="F11" s="96"/>
      <c r="G11" s="95">
        <v>3</v>
      </c>
      <c r="H11" s="94">
        <v>5</v>
      </c>
      <c r="I11" s="97">
        <v>4</v>
      </c>
      <c r="J11" s="95">
        <v>2</v>
      </c>
      <c r="K11" s="94"/>
      <c r="L11" s="96"/>
      <c r="M11" s="95">
        <v>4</v>
      </c>
      <c r="N11" s="94">
        <v>3</v>
      </c>
      <c r="O11" s="97">
        <v>2</v>
      </c>
      <c r="P11" s="95">
        <v>3</v>
      </c>
      <c r="Q11" s="98"/>
      <c r="R11" s="96"/>
      <c r="S11" s="95">
        <v>2</v>
      </c>
      <c r="T11" s="99">
        <v>1</v>
      </c>
      <c r="U11" s="94">
        <v>6</v>
      </c>
      <c r="V11" s="95">
        <v>1</v>
      </c>
      <c r="W11" s="98"/>
      <c r="X11" s="43">
        <v>8</v>
      </c>
      <c r="Y11" s="43">
        <f t="shared" si="0"/>
        <v>16</v>
      </c>
      <c r="Z11" s="100">
        <v>3</v>
      </c>
      <c r="AA11" s="55"/>
      <c r="AB11" s="55"/>
    </row>
    <row r="12" spans="1:28" x14ac:dyDescent="0.2">
      <c r="A12" s="101"/>
      <c r="B12" s="102"/>
      <c r="C12" s="85"/>
      <c r="D12" s="101"/>
      <c r="E12" s="85"/>
      <c r="F12" s="85"/>
      <c r="G12" s="101"/>
      <c r="H12" s="85"/>
      <c r="I12" s="85"/>
      <c r="J12" s="101"/>
      <c r="K12" s="85"/>
      <c r="L12" s="85"/>
      <c r="M12" s="101"/>
      <c r="N12" s="85"/>
      <c r="O12" s="85"/>
      <c r="P12" s="101"/>
      <c r="Q12" s="85"/>
      <c r="R12" s="85"/>
      <c r="S12" s="101"/>
      <c r="T12" s="85"/>
      <c r="U12" s="85"/>
      <c r="V12" s="101"/>
      <c r="W12" s="85"/>
      <c r="X12" s="85"/>
      <c r="Y12" s="101"/>
      <c r="Z12" s="85"/>
      <c r="AA12" s="55"/>
      <c r="AB12" s="55"/>
    </row>
    <row r="13" spans="1:28" ht="15" x14ac:dyDescent="0.2">
      <c r="A13" s="45" t="s">
        <v>13</v>
      </c>
      <c r="B13" s="35"/>
      <c r="C13" s="85"/>
      <c r="D13" s="101"/>
      <c r="E13" s="85"/>
      <c r="F13" s="85"/>
      <c r="G13" s="101"/>
      <c r="H13" s="85"/>
      <c r="I13" s="85"/>
      <c r="J13" s="101"/>
      <c r="K13" s="85"/>
      <c r="L13" s="85"/>
      <c r="M13" s="101"/>
      <c r="N13" s="85"/>
      <c r="O13" s="85"/>
      <c r="P13" s="101"/>
      <c r="Q13" s="85"/>
      <c r="R13" s="85"/>
      <c r="S13" s="101"/>
      <c r="T13" s="85"/>
      <c r="U13" s="85"/>
      <c r="V13" s="101"/>
      <c r="W13" s="85"/>
      <c r="X13" s="85"/>
      <c r="Y13" s="101"/>
      <c r="Z13" s="85"/>
      <c r="AA13" s="55"/>
      <c r="AB13" s="55"/>
    </row>
    <row r="14" spans="1:28" x14ac:dyDescent="0.2">
      <c r="A14" s="35"/>
      <c r="B14" s="46" t="s">
        <v>14</v>
      </c>
      <c r="C14" s="85"/>
      <c r="D14" s="101"/>
      <c r="E14" s="85"/>
      <c r="F14" s="85"/>
      <c r="G14" s="101"/>
      <c r="H14" s="85"/>
      <c r="I14" s="85"/>
      <c r="J14" s="101"/>
      <c r="K14" s="85"/>
      <c r="L14" s="85"/>
      <c r="M14" s="101"/>
      <c r="N14" s="85"/>
      <c r="O14" s="85"/>
      <c r="P14" s="101"/>
      <c r="Q14" s="85"/>
      <c r="R14" s="85"/>
      <c r="S14" s="101"/>
      <c r="T14" s="85"/>
      <c r="U14" s="85"/>
      <c r="V14" s="101"/>
      <c r="W14" s="85"/>
      <c r="X14" s="85"/>
      <c r="Y14" s="101"/>
      <c r="Z14" s="85"/>
      <c r="AA14" s="55"/>
      <c r="AB14" s="55"/>
    </row>
    <row r="15" spans="1:28" x14ac:dyDescent="0.2">
      <c r="A15" s="1"/>
      <c r="B15" s="1"/>
      <c r="C15" s="85"/>
      <c r="D15" s="102"/>
      <c r="E15" s="85"/>
      <c r="F15" s="85"/>
      <c r="G15" s="102"/>
      <c r="H15" s="85"/>
      <c r="I15" s="85"/>
      <c r="J15" s="102"/>
      <c r="K15" s="85"/>
      <c r="L15" s="85" t="s">
        <v>49</v>
      </c>
      <c r="M15" s="102"/>
      <c r="N15" s="85"/>
      <c r="O15" s="85"/>
      <c r="P15" s="102"/>
      <c r="Q15" s="85"/>
      <c r="R15" s="85"/>
      <c r="S15" s="102"/>
      <c r="T15" s="85"/>
      <c r="U15" s="85"/>
      <c r="V15" s="102"/>
      <c r="W15" s="85"/>
      <c r="X15" s="85"/>
      <c r="Y15" s="102"/>
      <c r="Z15" s="85"/>
      <c r="AA15" s="55"/>
      <c r="AB15" s="55"/>
    </row>
    <row r="16" spans="1:28" ht="15" x14ac:dyDescent="0.2">
      <c r="A16" s="47" t="s">
        <v>15</v>
      </c>
      <c r="B16" s="1"/>
      <c r="C16" s="85"/>
      <c r="D16" s="102"/>
      <c r="E16" s="85"/>
      <c r="F16" s="85"/>
      <c r="G16" s="102"/>
      <c r="H16" s="85"/>
      <c r="I16" s="85"/>
      <c r="J16" s="102"/>
      <c r="K16" s="85"/>
      <c r="L16" s="85"/>
      <c r="M16" s="102"/>
      <c r="N16" s="85"/>
      <c r="O16" s="85"/>
      <c r="P16" s="102"/>
      <c r="Q16" s="85"/>
      <c r="R16" s="85"/>
      <c r="S16" s="102"/>
      <c r="T16" s="85"/>
      <c r="U16" s="85"/>
      <c r="V16" s="102"/>
      <c r="W16" s="85"/>
      <c r="X16" s="85"/>
      <c r="Y16" s="102"/>
      <c r="Z16" s="85"/>
      <c r="AA16" s="55"/>
      <c r="AB16" s="55"/>
    </row>
    <row r="17" spans="1:28" x14ac:dyDescent="0.2">
      <c r="A17" s="1"/>
      <c r="B17" s="1" t="s">
        <v>16</v>
      </c>
      <c r="C17" s="85"/>
      <c r="D17" s="102"/>
      <c r="E17" s="85"/>
      <c r="F17" s="85"/>
      <c r="G17" s="102"/>
      <c r="H17" s="85"/>
      <c r="I17" s="85"/>
      <c r="J17" s="102"/>
      <c r="K17" s="85"/>
      <c r="L17" s="85"/>
      <c r="M17" s="102"/>
      <c r="N17" s="85"/>
      <c r="O17" s="85"/>
      <c r="P17" s="102"/>
      <c r="Q17" s="85"/>
      <c r="R17" s="85"/>
      <c r="S17" s="102"/>
      <c r="T17" s="85"/>
      <c r="U17" s="85"/>
      <c r="V17" s="102"/>
      <c r="W17" s="85"/>
      <c r="X17" s="85"/>
      <c r="Y17" s="102"/>
      <c r="Z17" s="85"/>
      <c r="AA17" s="55"/>
      <c r="AB17" s="55"/>
    </row>
    <row r="18" spans="1:28" x14ac:dyDescent="0.2">
      <c r="A18" s="55"/>
      <c r="B18" s="55"/>
      <c r="C18" s="56"/>
      <c r="D18" s="56"/>
      <c r="E18" s="55"/>
      <c r="F18" s="56"/>
      <c r="G18" s="56"/>
      <c r="H18" s="55"/>
      <c r="I18" s="56"/>
      <c r="J18" s="56"/>
      <c r="K18" s="55"/>
      <c r="L18" s="56"/>
      <c r="M18" s="56"/>
      <c r="N18" s="55"/>
      <c r="O18" s="56"/>
      <c r="P18" s="56"/>
      <c r="Q18" s="55"/>
      <c r="R18" s="56"/>
      <c r="S18" s="56"/>
      <c r="T18" s="55"/>
      <c r="U18" s="56"/>
      <c r="V18" s="56"/>
      <c r="W18" s="55"/>
      <c r="X18" s="56"/>
      <c r="Y18" s="56"/>
      <c r="Z18" s="55"/>
      <c r="AA18" s="55"/>
      <c r="AB18" s="55"/>
    </row>
    <row r="19" spans="1:28" ht="18.75" x14ac:dyDescent="0.2">
      <c r="A19" s="105" t="s">
        <v>71</v>
      </c>
      <c r="B19" s="54"/>
      <c r="C19" s="106"/>
      <c r="D19" s="107"/>
      <c r="E19" s="108"/>
      <c r="F19" s="106"/>
      <c r="G19" s="107"/>
      <c r="H19" s="108"/>
      <c r="I19" s="106"/>
      <c r="J19" s="107"/>
      <c r="K19" s="108"/>
      <c r="L19" s="106"/>
      <c r="M19" s="107"/>
      <c r="N19" s="108"/>
      <c r="O19" s="106"/>
      <c r="P19" s="107"/>
      <c r="Q19" s="108"/>
      <c r="R19" s="106"/>
      <c r="S19" s="107"/>
      <c r="T19" s="108"/>
      <c r="U19" s="106"/>
      <c r="V19" s="107"/>
      <c r="W19" s="108"/>
      <c r="X19" s="106"/>
      <c r="Y19" s="107"/>
      <c r="Z19" s="108"/>
      <c r="AA19" s="55"/>
      <c r="AB19" s="55"/>
    </row>
    <row r="20" spans="1:28" x14ac:dyDescent="0.2">
      <c r="A20" s="109"/>
      <c r="B20" s="109" t="str">
        <f>B4</f>
        <v>En Passant 3</v>
      </c>
      <c r="C20" s="109" t="s">
        <v>51</v>
      </c>
      <c r="D20" s="109" t="str">
        <f>B5</f>
        <v>Eslövs SK 3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tr">
        <f>B5</f>
        <v>Eslövs SK 3</v>
      </c>
      <c r="U20" s="109"/>
      <c r="V20" s="109"/>
      <c r="W20" s="109"/>
      <c r="X20" s="109"/>
      <c r="Y20" s="110" t="s">
        <v>51</v>
      </c>
      <c r="Z20" s="109" t="str">
        <f>B6</f>
        <v>Check Mate/Rörsjön 2</v>
      </c>
      <c r="AA20" s="55"/>
      <c r="AB20" s="55"/>
    </row>
    <row r="21" spans="1:28" x14ac:dyDescent="0.2">
      <c r="A21" s="109"/>
      <c r="B21" s="109" t="str">
        <f>B6</f>
        <v>Check Mate/Rörsjön 2</v>
      </c>
      <c r="C21" s="109" t="s">
        <v>51</v>
      </c>
      <c r="D21" s="109" t="str">
        <f>B7</f>
        <v>Lunds ASK 3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 t="str">
        <f>B7</f>
        <v>Lunds ASK 3</v>
      </c>
      <c r="U21" s="109"/>
      <c r="V21" s="109"/>
      <c r="W21" s="109"/>
      <c r="X21" s="109"/>
      <c r="Y21" s="110" t="s">
        <v>51</v>
      </c>
      <c r="Z21" s="109" t="str">
        <f>B4</f>
        <v>En Passant 3</v>
      </c>
      <c r="AA21" s="55"/>
      <c r="AB21" s="55"/>
    </row>
    <row r="22" spans="1:28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1"/>
      <c r="AA22" s="55"/>
      <c r="AB22" s="55"/>
    </row>
    <row r="23" spans="1:28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/>
      <c r="Z23" s="113"/>
      <c r="AA23" s="111"/>
      <c r="AB23" s="111"/>
    </row>
    <row r="24" spans="1:28" ht="18.75" x14ac:dyDescent="0.2">
      <c r="A24" s="105" t="s">
        <v>52</v>
      </c>
      <c r="B24" s="115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9"/>
      <c r="Z24" s="117"/>
      <c r="AA24" s="111"/>
      <c r="AB24" s="111"/>
    </row>
    <row r="25" spans="1:28" x14ac:dyDescent="0.2">
      <c r="A25" s="109"/>
      <c r="B25" s="109" t="str">
        <f>B8</f>
        <v>Limhamns SK 5</v>
      </c>
      <c r="C25" s="109" t="s">
        <v>51</v>
      </c>
      <c r="D25" s="109" t="str">
        <f>B9</f>
        <v>Limhamns SK 4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 t="str">
        <f>B9</f>
        <v>Limhamns SK 4</v>
      </c>
      <c r="U25" s="109"/>
      <c r="V25" s="109"/>
      <c r="W25" s="109"/>
      <c r="X25" s="109"/>
      <c r="Y25" s="110" t="s">
        <v>51</v>
      </c>
      <c r="Z25" s="109" t="str">
        <f>B10</f>
        <v>SSSS Bara Bönder 3</v>
      </c>
      <c r="AA25" s="111"/>
      <c r="AB25" s="111"/>
    </row>
    <row r="26" spans="1:28" x14ac:dyDescent="0.2">
      <c r="A26" s="109"/>
      <c r="B26" s="109" t="str">
        <f>B10</f>
        <v>SSSS Bara Bönder 3</v>
      </c>
      <c r="C26" s="109" t="s">
        <v>51</v>
      </c>
      <c r="D26" s="109" t="str">
        <f>B11</f>
        <v>SSSS Bara Bönder 4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 t="str">
        <f>B11</f>
        <v>SSSS Bara Bönder 4</v>
      </c>
      <c r="U26" s="109"/>
      <c r="V26" s="109"/>
      <c r="W26" s="109"/>
      <c r="X26" s="109"/>
      <c r="Y26" s="110" t="s">
        <v>51</v>
      </c>
      <c r="Z26" s="109" t="str">
        <f>B8</f>
        <v>Limhamns SK 5</v>
      </c>
      <c r="AA26" s="111"/>
      <c r="AB26" s="111"/>
    </row>
    <row r="27" spans="1:28" ht="15.75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0"/>
      <c r="AA27" s="111"/>
      <c r="AB27" s="111"/>
    </row>
    <row r="28" spans="1:28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119"/>
      <c r="Z28" s="55"/>
      <c r="AA28" s="111"/>
      <c r="AB28" s="111"/>
    </row>
    <row r="29" spans="1:28" ht="18.75" x14ac:dyDescent="0.2">
      <c r="A29" s="105" t="s">
        <v>53</v>
      </c>
      <c r="B29" s="115"/>
      <c r="C29" s="116"/>
      <c r="D29" s="117"/>
      <c r="E29" s="118"/>
      <c r="F29" s="116"/>
      <c r="G29" s="117"/>
      <c r="H29" s="118"/>
      <c r="I29" s="116"/>
      <c r="J29" s="117"/>
      <c r="K29" s="118"/>
      <c r="L29" s="116"/>
      <c r="M29" s="117"/>
      <c r="N29" s="118"/>
      <c r="O29" s="116"/>
      <c r="P29" s="117"/>
      <c r="Q29" s="118"/>
      <c r="R29" s="116"/>
      <c r="S29" s="117"/>
      <c r="T29" s="118"/>
      <c r="U29" s="116"/>
      <c r="V29" s="117"/>
      <c r="W29" s="118"/>
      <c r="X29" s="116"/>
      <c r="Y29" s="119"/>
      <c r="Z29" s="117"/>
      <c r="AA29" s="111"/>
      <c r="AB29" s="111"/>
    </row>
    <row r="30" spans="1:28" x14ac:dyDescent="0.2">
      <c r="A30" s="109"/>
      <c r="B30" s="109" t="str">
        <f>B4</f>
        <v>En Passant 3</v>
      </c>
      <c r="C30" s="109" t="s">
        <v>51</v>
      </c>
      <c r="D30" s="109" t="str">
        <f>B8</f>
        <v>Limhamns SK 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 t="str">
        <f>B8</f>
        <v>Limhamns SK 5</v>
      </c>
      <c r="U30" s="109"/>
      <c r="V30" s="109"/>
      <c r="W30" s="109"/>
      <c r="X30" s="109"/>
      <c r="Y30" s="110" t="s">
        <v>51</v>
      </c>
      <c r="Z30" s="109" t="str">
        <f>B5</f>
        <v>Eslövs SK 3</v>
      </c>
      <c r="AA30" s="111"/>
      <c r="AB30" s="111"/>
    </row>
    <row r="31" spans="1:28" ht="15.75" x14ac:dyDescent="0.25">
      <c r="A31" s="109"/>
      <c r="B31" s="109" t="str">
        <f>B5</f>
        <v>Eslövs SK 3</v>
      </c>
      <c r="C31" s="109" t="s">
        <v>51</v>
      </c>
      <c r="D31" s="109" t="str">
        <f>B9</f>
        <v>Limhamns SK 4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 t="str">
        <f>B9</f>
        <v>Limhamns SK 4</v>
      </c>
      <c r="U31" s="109"/>
      <c r="V31" s="109"/>
      <c r="W31" s="109"/>
      <c r="X31" s="109"/>
      <c r="Y31" s="110" t="s">
        <v>51</v>
      </c>
      <c r="Z31" s="109" t="str">
        <f>B4</f>
        <v>En Passant 3</v>
      </c>
      <c r="AA31" s="122"/>
      <c r="AB31" s="122"/>
    </row>
    <row r="32" spans="1:28" ht="15.75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0"/>
      <c r="AA32" s="111"/>
      <c r="AB32" s="111"/>
    </row>
    <row r="33" spans="1:28" x14ac:dyDescent="0.2">
      <c r="A33" s="55"/>
      <c r="B33" s="55"/>
      <c r="C33" s="56"/>
      <c r="D33" s="56"/>
      <c r="E33" s="55"/>
      <c r="F33" s="56"/>
      <c r="G33" s="56"/>
      <c r="H33" s="55"/>
      <c r="I33" s="56"/>
      <c r="J33" s="56"/>
      <c r="K33" s="55"/>
      <c r="L33" s="56"/>
      <c r="M33" s="56"/>
      <c r="N33" s="55"/>
      <c r="O33" s="56"/>
      <c r="P33" s="56"/>
      <c r="Q33" s="55"/>
      <c r="R33" s="56"/>
      <c r="S33" s="56"/>
      <c r="T33" s="55"/>
      <c r="U33" s="56"/>
      <c r="V33" s="56"/>
      <c r="W33" s="55"/>
      <c r="X33" s="56"/>
      <c r="Y33" s="123"/>
      <c r="Z33" s="56"/>
      <c r="AA33" s="111"/>
      <c r="AB33" s="111"/>
    </row>
    <row r="34" spans="1:28" ht="18.75" x14ac:dyDescent="0.2">
      <c r="A34" s="105" t="s">
        <v>72</v>
      </c>
      <c r="B34" s="115"/>
      <c r="C34" s="116"/>
      <c r="D34" s="117"/>
      <c r="E34" s="118"/>
      <c r="F34" s="116"/>
      <c r="G34" s="117"/>
      <c r="H34" s="118"/>
      <c r="I34" s="116"/>
      <c r="J34" s="117"/>
      <c r="K34" s="118"/>
      <c r="L34" s="116"/>
      <c r="M34" s="117"/>
      <c r="N34" s="118"/>
      <c r="O34" s="116"/>
      <c r="P34" s="117"/>
      <c r="Q34" s="118"/>
      <c r="R34" s="116"/>
      <c r="S34" s="117"/>
      <c r="T34" s="118"/>
      <c r="U34" s="116"/>
      <c r="V34" s="117"/>
      <c r="W34" s="118"/>
      <c r="X34" s="116"/>
      <c r="Y34" s="119"/>
      <c r="Z34" s="117"/>
      <c r="AA34" s="111"/>
      <c r="AB34" s="111"/>
    </row>
    <row r="35" spans="1:28" x14ac:dyDescent="0.2">
      <c r="A35" s="109"/>
      <c r="B35" s="109" t="str">
        <f>B6</f>
        <v>Check Mate/Rörsjön 2</v>
      </c>
      <c r="C35" s="109" t="s">
        <v>51</v>
      </c>
      <c r="D35" s="109" t="str">
        <f>B10</f>
        <v>SSSS Bara Bönder 3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 t="str">
        <f>B10</f>
        <v>SSSS Bara Bönder 3</v>
      </c>
      <c r="U35" s="109"/>
      <c r="V35" s="109"/>
      <c r="W35" s="109"/>
      <c r="X35" s="109"/>
      <c r="Y35" s="110" t="s">
        <v>51</v>
      </c>
      <c r="Z35" s="109" t="str">
        <f>B7</f>
        <v>Lunds ASK 3</v>
      </c>
      <c r="AA35" s="111"/>
      <c r="AB35" s="111"/>
    </row>
    <row r="36" spans="1:28" x14ac:dyDescent="0.2">
      <c r="A36" s="109"/>
      <c r="B36" s="109" t="str">
        <f>B7</f>
        <v>Lunds ASK 3</v>
      </c>
      <c r="C36" s="109" t="s">
        <v>51</v>
      </c>
      <c r="D36" s="109" t="str">
        <f>B11</f>
        <v>SSSS Bara Bönder 4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 t="str">
        <f>B11</f>
        <v>SSSS Bara Bönder 4</v>
      </c>
      <c r="U36" s="109"/>
      <c r="V36" s="109"/>
      <c r="W36" s="109"/>
      <c r="X36" s="109"/>
      <c r="Y36" s="110" t="s">
        <v>51</v>
      </c>
      <c r="Z36" s="109" t="str">
        <f>B6</f>
        <v>Check Mate/Rörsjön 2</v>
      </c>
      <c r="AA36" s="111"/>
      <c r="AB36" s="111"/>
    </row>
    <row r="37" spans="1:28" ht="15.75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1"/>
      <c r="Z37" s="120"/>
      <c r="AA37" s="111"/>
      <c r="AB37" s="111"/>
    </row>
    <row r="38" spans="1:28" ht="15.75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1"/>
      <c r="Z38" s="120"/>
      <c r="AA38" s="111"/>
      <c r="AB38" s="111"/>
    </row>
    <row r="39" spans="1:28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13"/>
      <c r="AA39" s="111"/>
      <c r="AB39" s="111"/>
    </row>
    <row r="40" spans="1:28" ht="18.75" x14ac:dyDescent="0.2">
      <c r="A40" s="105" t="s">
        <v>56</v>
      </c>
      <c r="B40" s="115"/>
      <c r="C40" s="116"/>
      <c r="D40" s="117"/>
      <c r="E40" s="118"/>
      <c r="F40" s="116"/>
      <c r="G40" s="117"/>
      <c r="H40" s="118"/>
      <c r="I40" s="116"/>
      <c r="J40" s="117"/>
      <c r="K40" s="118"/>
      <c r="L40" s="116"/>
      <c r="M40" s="117"/>
      <c r="N40" s="118"/>
      <c r="O40" s="116"/>
      <c r="P40" s="117"/>
      <c r="Q40" s="118"/>
      <c r="R40" s="116"/>
      <c r="S40" s="117"/>
      <c r="T40" s="118"/>
      <c r="U40" s="116"/>
      <c r="V40" s="117"/>
      <c r="W40" s="118"/>
      <c r="X40" s="116"/>
      <c r="Y40" s="119"/>
      <c r="Z40" s="117"/>
      <c r="AA40" s="111"/>
      <c r="AB40" s="111"/>
    </row>
    <row r="41" spans="1:28" x14ac:dyDescent="0.2">
      <c r="A41" s="109"/>
      <c r="B41" s="109" t="str">
        <f>B4</f>
        <v>En Passant 3</v>
      </c>
      <c r="C41" s="109" t="s">
        <v>51</v>
      </c>
      <c r="D41" s="109" t="str">
        <f>B10</f>
        <v>SSSS Bara Bönder 3</v>
      </c>
      <c r="E41" s="109"/>
      <c r="F41" s="109"/>
      <c r="G41" s="109"/>
      <c r="H41" s="109"/>
      <c r="I41" s="109"/>
      <c r="J41" s="124"/>
      <c r="K41" s="109"/>
      <c r="L41" s="109"/>
      <c r="M41" s="109"/>
      <c r="N41" s="109"/>
      <c r="O41" s="109"/>
      <c r="P41" s="109"/>
      <c r="Q41" s="109"/>
      <c r="R41" s="109"/>
      <c r="S41" s="109"/>
      <c r="T41" s="109" t="str">
        <f>B10</f>
        <v>SSSS Bara Bönder 3</v>
      </c>
      <c r="U41" s="109"/>
      <c r="V41" s="109"/>
      <c r="W41" s="109"/>
      <c r="X41" s="109"/>
      <c r="Y41" s="110" t="s">
        <v>51</v>
      </c>
      <c r="Z41" s="109" t="str">
        <f>B5</f>
        <v>Eslövs SK 3</v>
      </c>
      <c r="AA41" s="111"/>
      <c r="AB41" s="111"/>
    </row>
    <row r="42" spans="1:28" ht="15.75" x14ac:dyDescent="0.25">
      <c r="A42" s="109"/>
      <c r="B42" s="109" t="str">
        <f>B5</f>
        <v>Eslövs SK 3</v>
      </c>
      <c r="C42" s="109" t="s">
        <v>51</v>
      </c>
      <c r="D42" s="109" t="str">
        <f>B11</f>
        <v>SSSS Bara Bönder 4</v>
      </c>
      <c r="E42" s="109"/>
      <c r="F42" s="109"/>
      <c r="G42" s="109"/>
      <c r="H42" s="109"/>
      <c r="I42" s="109"/>
      <c r="J42" s="124"/>
      <c r="K42" s="109"/>
      <c r="L42" s="109"/>
      <c r="M42" s="109"/>
      <c r="N42" s="109"/>
      <c r="O42" s="109"/>
      <c r="P42" s="109"/>
      <c r="Q42" s="109"/>
      <c r="R42" s="109"/>
      <c r="S42" s="109"/>
      <c r="T42" s="109" t="str">
        <f>B11</f>
        <v>SSSS Bara Bönder 4</v>
      </c>
      <c r="U42" s="109"/>
      <c r="V42" s="109"/>
      <c r="W42" s="109"/>
      <c r="X42" s="109"/>
      <c r="Y42" s="110" t="s">
        <v>51</v>
      </c>
      <c r="Z42" s="109" t="str">
        <f>B4</f>
        <v>En Passant 3</v>
      </c>
      <c r="AA42" s="122"/>
      <c r="AB42" s="122"/>
    </row>
    <row r="43" spans="1:28" ht="15.75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  <c r="AA43" s="111"/>
      <c r="AB43" s="111"/>
    </row>
    <row r="44" spans="1:28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119"/>
      <c r="Z44" s="55"/>
      <c r="AA44" s="111"/>
      <c r="AB44" s="111"/>
    </row>
    <row r="45" spans="1:28" ht="18.75" x14ac:dyDescent="0.2">
      <c r="A45" s="105" t="s">
        <v>73</v>
      </c>
      <c r="B45" s="115"/>
      <c r="C45" s="116"/>
      <c r="D45" s="117"/>
      <c r="E45" s="118"/>
      <c r="F45" s="116"/>
      <c r="G45" s="117"/>
      <c r="H45" s="118"/>
      <c r="I45" s="116"/>
      <c r="J45" s="117"/>
      <c r="K45" s="118"/>
      <c r="L45" s="116"/>
      <c r="M45" s="117"/>
      <c r="N45" s="118"/>
      <c r="O45" s="116"/>
      <c r="P45" s="117"/>
      <c r="Q45" s="118"/>
      <c r="R45" s="116"/>
      <c r="S45" s="117"/>
      <c r="T45" s="118"/>
      <c r="U45" s="116"/>
      <c r="V45" s="117"/>
      <c r="W45" s="118"/>
      <c r="X45" s="116"/>
      <c r="Y45" s="119"/>
      <c r="Z45" s="117"/>
      <c r="AA45" s="111"/>
      <c r="AB45" s="111"/>
    </row>
    <row r="46" spans="1:28" x14ac:dyDescent="0.2">
      <c r="A46" s="109"/>
      <c r="B46" s="109" t="str">
        <f>B6</f>
        <v>Check Mate/Rörsjön 2</v>
      </c>
      <c r="C46" s="109" t="s">
        <v>51</v>
      </c>
      <c r="D46" s="109" t="str">
        <f>B8</f>
        <v>Limhamns SK 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 t="str">
        <f>B8</f>
        <v>Limhamns SK 5</v>
      </c>
      <c r="U46" s="109"/>
      <c r="V46" s="109"/>
      <c r="W46" s="109"/>
      <c r="X46" s="109"/>
      <c r="Y46" s="110" t="s">
        <v>51</v>
      </c>
      <c r="Z46" s="109" t="str">
        <f>B7</f>
        <v>Lunds ASK 3</v>
      </c>
      <c r="AA46" s="111"/>
      <c r="AB46" s="111"/>
    </row>
    <row r="47" spans="1:28" ht="15.75" customHeight="1" x14ac:dyDescent="0.2">
      <c r="A47" s="109"/>
      <c r="B47" s="109" t="str">
        <f>B7</f>
        <v>Lunds ASK 3</v>
      </c>
      <c r="C47" s="109" t="s">
        <v>51</v>
      </c>
      <c r="D47" s="109" t="str">
        <f>B9</f>
        <v>Limhamns SK 4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 t="str">
        <f>B9</f>
        <v>Limhamns SK 4</v>
      </c>
      <c r="U47" s="109"/>
      <c r="V47" s="109"/>
      <c r="W47" s="109"/>
      <c r="X47" s="109"/>
      <c r="Y47" s="110" t="s">
        <v>51</v>
      </c>
      <c r="Z47" s="109" t="str">
        <f>B6</f>
        <v>Check Mate/Rörsjön 2</v>
      </c>
      <c r="AA47" s="111"/>
      <c r="AB47" s="111"/>
    </row>
    <row r="48" spans="1:28" ht="16.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11"/>
      <c r="AB48" s="111"/>
    </row>
    <row r="49" spans="1:28" ht="15.75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11"/>
      <c r="AB49" s="111"/>
    </row>
    <row r="50" spans="1:28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111"/>
      <c r="AB50" s="111"/>
    </row>
    <row r="51" spans="1:28" ht="18.75" x14ac:dyDescent="0.2">
      <c r="A51" s="105" t="s">
        <v>57</v>
      </c>
      <c r="B51" s="115"/>
      <c r="C51" s="116"/>
      <c r="D51" s="117"/>
      <c r="E51" s="118"/>
      <c r="F51" s="116"/>
      <c r="G51" s="117"/>
      <c r="H51" s="118"/>
      <c r="I51" s="116"/>
      <c r="J51" s="117"/>
      <c r="K51" s="118"/>
      <c r="L51" s="116"/>
      <c r="M51" s="117"/>
      <c r="N51" s="118"/>
      <c r="O51" s="116"/>
      <c r="P51" s="117"/>
      <c r="Q51" s="118"/>
      <c r="R51" s="116"/>
      <c r="S51" s="117"/>
      <c r="T51" s="118"/>
      <c r="U51" s="116"/>
      <c r="V51" s="117"/>
      <c r="W51" s="118"/>
      <c r="X51" s="116"/>
      <c r="Y51" s="117"/>
      <c r="Z51" s="118"/>
      <c r="AA51" s="111"/>
      <c r="AB51" s="111"/>
    </row>
    <row r="52" spans="1:28" x14ac:dyDescent="0.2">
      <c r="A52" s="109"/>
      <c r="B52" s="109" t="str">
        <f>B4</f>
        <v>En Passant 3</v>
      </c>
      <c r="C52" s="109" t="s">
        <v>51</v>
      </c>
      <c r="D52" s="109" t="str">
        <f>B6</f>
        <v>Check Mate/Rörsjön 2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1"/>
      <c r="AB52" s="111"/>
    </row>
    <row r="53" spans="1:28" ht="15.75" x14ac:dyDescent="0.25">
      <c r="A53" s="109"/>
      <c r="B53" s="109" t="str">
        <f>B5</f>
        <v>Eslövs SK 3</v>
      </c>
      <c r="C53" s="109" t="s">
        <v>51</v>
      </c>
      <c r="D53" s="109" t="str">
        <f>B7</f>
        <v>Lunds ASK 3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22"/>
      <c r="AB53" s="122"/>
    </row>
    <row r="54" spans="1:28" ht="15.75" x14ac:dyDescent="0.25">
      <c r="A54" s="109"/>
      <c r="B54" s="109" t="str">
        <f>B8</f>
        <v>Limhamns SK 5</v>
      </c>
      <c r="C54" s="109" t="s">
        <v>51</v>
      </c>
      <c r="D54" s="109" t="str">
        <f>B10</f>
        <v>SSSS Bara Bönder 3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22"/>
      <c r="AB54" s="122"/>
    </row>
    <row r="55" spans="1:28" x14ac:dyDescent="0.2">
      <c r="A55" s="111"/>
      <c r="B55" s="125" t="str">
        <f>B9</f>
        <v>Limhamns SK 4</v>
      </c>
      <c r="C55" s="111" t="s">
        <v>51</v>
      </c>
      <c r="D55" s="125" t="str">
        <f>B11</f>
        <v>SSSS Bara Bönder 4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55"/>
      <c r="AB55" s="55"/>
    </row>
    <row r="56" spans="1:28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55"/>
      <c r="AB56" s="55"/>
    </row>
  </sheetData>
  <mergeCells count="14">
    <mergeCell ref="L2:N2"/>
    <mergeCell ref="O2:Q2"/>
    <mergeCell ref="R2:T2"/>
    <mergeCell ref="U2:W2"/>
    <mergeCell ref="C3:H3"/>
    <mergeCell ref="I3:N3"/>
    <mergeCell ref="O3:T3"/>
    <mergeCell ref="U3:W3"/>
    <mergeCell ref="A1:B1"/>
    <mergeCell ref="C1:Z1"/>
    <mergeCell ref="A2:B3"/>
    <mergeCell ref="C2:E2"/>
    <mergeCell ref="F2:H2"/>
    <mergeCell ref="I2:K2"/>
  </mergeCells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orkbookViewId="0">
      <selection activeCell="Z6" sqref="Z6"/>
    </sheetView>
  </sheetViews>
  <sheetFormatPr defaultRowHeight="12.75" x14ac:dyDescent="0.2"/>
  <cols>
    <col min="1" max="1" width="2.7109375" customWidth="1"/>
    <col min="2" max="2" width="19.7109375" customWidth="1"/>
    <col min="3" max="3" width="1.42578125" customWidth="1"/>
    <col min="4" max="4" width="3.7109375" customWidth="1"/>
    <col min="5" max="5" width="1.5703125" customWidth="1"/>
    <col min="6" max="6" width="1.42578125" customWidth="1"/>
    <col min="7" max="7" width="3.7109375" customWidth="1"/>
    <col min="8" max="8" width="1.5703125" customWidth="1"/>
    <col min="9" max="9" width="1.42578125" customWidth="1"/>
    <col min="10" max="10" width="3.7109375" customWidth="1"/>
    <col min="11" max="11" width="1.5703125" customWidth="1"/>
    <col min="12" max="12" width="1.42578125" customWidth="1"/>
    <col min="13" max="13" width="3.7109375" customWidth="1"/>
    <col min="14" max="14" width="1.5703125" customWidth="1"/>
    <col min="15" max="15" width="1.42578125" customWidth="1"/>
    <col min="16" max="16" width="3.7109375" customWidth="1"/>
    <col min="17" max="17" width="1.5703125" customWidth="1"/>
    <col min="18" max="18" width="1.42578125" customWidth="1"/>
    <col min="19" max="19" width="3.7109375" customWidth="1"/>
    <col min="20" max="20" width="1.5703125" customWidth="1"/>
    <col min="21" max="21" width="1.7109375" customWidth="1"/>
    <col min="22" max="22" width="3.7109375" customWidth="1"/>
    <col min="23" max="23" width="1.5703125" customWidth="1"/>
    <col min="24" max="24" width="5.5703125" customWidth="1"/>
    <col min="25" max="25" width="5.85546875" customWidth="1"/>
    <col min="26" max="26" width="4.5703125" customWidth="1"/>
  </cols>
  <sheetData>
    <row r="1" spans="1:28" x14ac:dyDescent="0.2">
      <c r="A1" s="150" t="s">
        <v>0</v>
      </c>
      <c r="B1" s="150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55"/>
      <c r="AB1" s="55"/>
    </row>
    <row r="2" spans="1:28" ht="15.75" x14ac:dyDescent="0.2">
      <c r="A2" s="142" t="s">
        <v>74</v>
      </c>
      <c r="B2" s="142"/>
      <c r="C2" s="152">
        <v>1</v>
      </c>
      <c r="D2" s="152"/>
      <c r="E2" s="152"/>
      <c r="F2" s="153">
        <v>2</v>
      </c>
      <c r="G2" s="153"/>
      <c r="H2" s="153"/>
      <c r="I2" s="154">
        <v>3</v>
      </c>
      <c r="J2" s="154"/>
      <c r="K2" s="154"/>
      <c r="L2" s="155">
        <v>4</v>
      </c>
      <c r="M2" s="155"/>
      <c r="N2" s="155"/>
      <c r="O2" s="152">
        <v>5</v>
      </c>
      <c r="P2" s="152"/>
      <c r="Q2" s="152"/>
      <c r="R2" s="153">
        <v>6</v>
      </c>
      <c r="S2" s="153"/>
      <c r="T2" s="153"/>
      <c r="U2" s="154">
        <v>7</v>
      </c>
      <c r="V2" s="154"/>
      <c r="W2" s="154"/>
      <c r="X2" s="57" t="s">
        <v>3</v>
      </c>
      <c r="Y2" s="58" t="s">
        <v>4</v>
      </c>
      <c r="Z2" s="11"/>
      <c r="AA2" s="55"/>
      <c r="AB2" s="55"/>
    </row>
    <row r="3" spans="1:28" ht="14.25" x14ac:dyDescent="0.2">
      <c r="A3" s="142"/>
      <c r="B3" s="142"/>
      <c r="C3" s="147" t="s">
        <v>59</v>
      </c>
      <c r="D3" s="147"/>
      <c r="E3" s="147"/>
      <c r="F3" s="147"/>
      <c r="G3" s="147"/>
      <c r="H3" s="147"/>
      <c r="I3" s="148" t="s">
        <v>60</v>
      </c>
      <c r="J3" s="148"/>
      <c r="K3" s="148"/>
      <c r="L3" s="148"/>
      <c r="M3" s="148"/>
      <c r="N3" s="148"/>
      <c r="O3" s="147" t="s">
        <v>61</v>
      </c>
      <c r="P3" s="147"/>
      <c r="Q3" s="147"/>
      <c r="R3" s="147"/>
      <c r="S3" s="147"/>
      <c r="T3" s="147"/>
      <c r="U3" s="149" t="s">
        <v>62</v>
      </c>
      <c r="V3" s="149"/>
      <c r="W3" s="149"/>
      <c r="X3" s="59" t="s">
        <v>5</v>
      </c>
      <c r="Y3" s="60" t="s">
        <v>5</v>
      </c>
      <c r="Z3" s="16" t="s">
        <v>6</v>
      </c>
      <c r="AA3" s="55"/>
      <c r="AB3" s="55"/>
    </row>
    <row r="4" spans="1:28" x14ac:dyDescent="0.2">
      <c r="A4" s="126">
        <v>1</v>
      </c>
      <c r="B4" s="127" t="s">
        <v>75</v>
      </c>
      <c r="C4" s="67"/>
      <c r="D4" s="64">
        <v>2</v>
      </c>
      <c r="E4" s="63">
        <v>2</v>
      </c>
      <c r="F4" s="65">
        <v>4</v>
      </c>
      <c r="G4" s="64">
        <v>2</v>
      </c>
      <c r="H4" s="66"/>
      <c r="I4" s="63"/>
      <c r="J4" s="64">
        <v>1</v>
      </c>
      <c r="K4" s="63">
        <v>5</v>
      </c>
      <c r="L4" s="65">
        <v>6</v>
      </c>
      <c r="M4" s="64">
        <v>3</v>
      </c>
      <c r="N4" s="63"/>
      <c r="O4" s="67"/>
      <c r="P4" s="64">
        <v>0</v>
      </c>
      <c r="Q4" s="68">
        <v>7</v>
      </c>
      <c r="R4" s="65">
        <v>8</v>
      </c>
      <c r="S4" s="64">
        <v>3</v>
      </c>
      <c r="T4" s="66"/>
      <c r="U4" s="63"/>
      <c r="V4" s="64">
        <v>3</v>
      </c>
      <c r="W4" s="68">
        <v>3</v>
      </c>
      <c r="X4" s="25">
        <v>8</v>
      </c>
      <c r="Y4" s="25">
        <f t="shared" ref="Y4:Y11" si="0">V4+D4+G4+J4+M4+P4+S4</f>
        <v>14</v>
      </c>
      <c r="Z4" s="69">
        <v>4</v>
      </c>
      <c r="AA4" s="55"/>
      <c r="AB4" s="55"/>
    </row>
    <row r="5" spans="1:28" x14ac:dyDescent="0.2">
      <c r="A5" s="27">
        <v>2</v>
      </c>
      <c r="B5" s="127" t="s">
        <v>76</v>
      </c>
      <c r="C5" s="73">
        <v>1</v>
      </c>
      <c r="D5" s="71">
        <v>2</v>
      </c>
      <c r="E5" s="70"/>
      <c r="F5" s="72"/>
      <c r="G5" s="71">
        <v>4</v>
      </c>
      <c r="H5" s="70">
        <v>3</v>
      </c>
      <c r="I5" s="73"/>
      <c r="J5" s="71">
        <v>2</v>
      </c>
      <c r="K5" s="74">
        <v>6</v>
      </c>
      <c r="L5" s="70">
        <v>5</v>
      </c>
      <c r="M5" s="71">
        <v>2</v>
      </c>
      <c r="N5" s="70"/>
      <c r="O5" s="73"/>
      <c r="P5" s="71">
        <v>2.5</v>
      </c>
      <c r="Q5" s="74">
        <v>8</v>
      </c>
      <c r="R5" s="72">
        <v>7</v>
      </c>
      <c r="S5" s="71">
        <v>0</v>
      </c>
      <c r="T5" s="75"/>
      <c r="U5" s="70"/>
      <c r="V5" s="71">
        <v>1</v>
      </c>
      <c r="W5" s="74">
        <v>4</v>
      </c>
      <c r="X5" s="32">
        <v>7</v>
      </c>
      <c r="Y5" s="32">
        <f t="shared" si="0"/>
        <v>13.5</v>
      </c>
      <c r="Z5" s="76">
        <v>5</v>
      </c>
      <c r="AA5" s="55"/>
      <c r="AB5" s="55"/>
    </row>
    <row r="6" spans="1:28" x14ac:dyDescent="0.2">
      <c r="A6" s="77">
        <v>3</v>
      </c>
      <c r="B6" s="127" t="s">
        <v>77</v>
      </c>
      <c r="C6" s="128"/>
      <c r="D6" s="79">
        <v>1</v>
      </c>
      <c r="E6" s="78">
        <v>4</v>
      </c>
      <c r="F6" s="80">
        <v>2</v>
      </c>
      <c r="G6" s="79">
        <v>0</v>
      </c>
      <c r="H6" s="78"/>
      <c r="I6" s="73"/>
      <c r="J6" s="79">
        <v>0.5</v>
      </c>
      <c r="K6" s="74">
        <v>7</v>
      </c>
      <c r="L6" s="78">
        <v>8</v>
      </c>
      <c r="M6" s="79">
        <v>2</v>
      </c>
      <c r="N6" s="75"/>
      <c r="O6" s="78"/>
      <c r="P6" s="79">
        <v>0</v>
      </c>
      <c r="Q6" s="81">
        <v>5</v>
      </c>
      <c r="R6" s="80">
        <v>6</v>
      </c>
      <c r="S6" s="79">
        <v>0</v>
      </c>
      <c r="T6" s="82"/>
      <c r="U6" s="78">
        <v>1</v>
      </c>
      <c r="V6" s="79">
        <v>0</v>
      </c>
      <c r="W6" s="81"/>
      <c r="X6" s="34">
        <v>1</v>
      </c>
      <c r="Y6" s="34">
        <f t="shared" si="0"/>
        <v>3.5</v>
      </c>
      <c r="Z6" s="83">
        <v>8</v>
      </c>
      <c r="AA6" s="55"/>
      <c r="AB6" s="55"/>
    </row>
    <row r="7" spans="1:28" x14ac:dyDescent="0.2">
      <c r="A7" s="27">
        <v>4</v>
      </c>
      <c r="B7" s="127" t="s">
        <v>78</v>
      </c>
      <c r="C7" s="73">
        <v>3</v>
      </c>
      <c r="D7" s="71">
        <v>3</v>
      </c>
      <c r="E7" s="70"/>
      <c r="F7" s="72"/>
      <c r="G7" s="71">
        <v>2</v>
      </c>
      <c r="H7" s="70">
        <v>1</v>
      </c>
      <c r="I7" s="73"/>
      <c r="J7" s="71">
        <v>3</v>
      </c>
      <c r="K7" s="70">
        <v>8</v>
      </c>
      <c r="L7" s="72">
        <v>7</v>
      </c>
      <c r="M7" s="71">
        <v>0</v>
      </c>
      <c r="N7" s="70"/>
      <c r="O7" s="73"/>
      <c r="P7" s="71">
        <v>1.5</v>
      </c>
      <c r="Q7" s="74">
        <v>6</v>
      </c>
      <c r="R7" s="72">
        <v>5</v>
      </c>
      <c r="S7" s="71">
        <v>2</v>
      </c>
      <c r="T7" s="75"/>
      <c r="U7" s="70">
        <v>2</v>
      </c>
      <c r="V7" s="71">
        <v>3</v>
      </c>
      <c r="W7" s="74"/>
      <c r="X7" s="32">
        <v>9</v>
      </c>
      <c r="Y7" s="32">
        <f t="shared" si="0"/>
        <v>14.5</v>
      </c>
      <c r="Z7" s="76">
        <v>3</v>
      </c>
      <c r="AA7" s="55"/>
      <c r="AB7" s="55"/>
    </row>
    <row r="8" spans="1:28" x14ac:dyDescent="0.2">
      <c r="A8" s="27">
        <v>5</v>
      </c>
      <c r="B8" s="127" t="s">
        <v>79</v>
      </c>
      <c r="C8" s="73"/>
      <c r="D8" s="71">
        <v>0</v>
      </c>
      <c r="E8" s="70">
        <v>6</v>
      </c>
      <c r="F8" s="72">
        <v>8</v>
      </c>
      <c r="G8" s="71">
        <v>1</v>
      </c>
      <c r="H8" s="70"/>
      <c r="I8" s="73">
        <v>1</v>
      </c>
      <c r="J8" s="71">
        <v>3</v>
      </c>
      <c r="K8" s="70"/>
      <c r="L8" s="72"/>
      <c r="M8" s="71">
        <v>2</v>
      </c>
      <c r="N8" s="70">
        <v>2</v>
      </c>
      <c r="O8" s="73">
        <v>3</v>
      </c>
      <c r="P8" s="71">
        <v>4</v>
      </c>
      <c r="Q8" s="74"/>
      <c r="R8" s="72"/>
      <c r="S8" s="71">
        <v>2</v>
      </c>
      <c r="T8" s="75">
        <v>4</v>
      </c>
      <c r="U8" s="70"/>
      <c r="V8" s="71">
        <v>1</v>
      </c>
      <c r="W8" s="74">
        <v>7</v>
      </c>
      <c r="X8" s="32">
        <v>6</v>
      </c>
      <c r="Y8" s="32">
        <f t="shared" si="0"/>
        <v>13</v>
      </c>
      <c r="Z8" s="76">
        <v>6</v>
      </c>
      <c r="AA8" s="55"/>
      <c r="AB8" s="55"/>
    </row>
    <row r="9" spans="1:28" x14ac:dyDescent="0.2">
      <c r="A9" s="77">
        <v>6</v>
      </c>
      <c r="B9" s="127" t="s">
        <v>80</v>
      </c>
      <c r="C9" s="129">
        <v>5</v>
      </c>
      <c r="D9" s="86">
        <v>4</v>
      </c>
      <c r="E9" s="85"/>
      <c r="F9" s="87"/>
      <c r="G9" s="86">
        <v>3</v>
      </c>
      <c r="H9" s="75">
        <v>7</v>
      </c>
      <c r="I9" s="85">
        <v>2</v>
      </c>
      <c r="J9" s="86">
        <v>2</v>
      </c>
      <c r="K9" s="85"/>
      <c r="L9" s="72"/>
      <c r="M9" s="86">
        <v>1</v>
      </c>
      <c r="N9" s="85">
        <v>1</v>
      </c>
      <c r="O9" s="73">
        <v>4</v>
      </c>
      <c r="P9" s="86">
        <v>1.5</v>
      </c>
      <c r="Q9" s="88"/>
      <c r="R9" s="87"/>
      <c r="S9" s="86">
        <v>3</v>
      </c>
      <c r="T9" s="89">
        <v>3</v>
      </c>
      <c r="U9" s="85"/>
      <c r="V9" s="86">
        <v>4</v>
      </c>
      <c r="W9" s="88">
        <v>8</v>
      </c>
      <c r="X9" s="90">
        <v>10</v>
      </c>
      <c r="Y9" s="90">
        <f t="shared" si="0"/>
        <v>18.5</v>
      </c>
      <c r="Z9" s="91">
        <v>2</v>
      </c>
      <c r="AA9" s="55"/>
      <c r="AB9" s="55"/>
    </row>
    <row r="10" spans="1:28" x14ac:dyDescent="0.2">
      <c r="A10" s="27">
        <v>7</v>
      </c>
      <c r="B10" s="127" t="s">
        <v>81</v>
      </c>
      <c r="C10" s="73"/>
      <c r="D10" s="71">
        <v>3</v>
      </c>
      <c r="E10" s="70">
        <v>8</v>
      </c>
      <c r="F10" s="72">
        <v>6</v>
      </c>
      <c r="G10" s="71">
        <v>1</v>
      </c>
      <c r="H10" s="70"/>
      <c r="I10" s="73">
        <v>3</v>
      </c>
      <c r="J10" s="71">
        <v>3.5</v>
      </c>
      <c r="K10" s="70"/>
      <c r="L10" s="72"/>
      <c r="M10" s="71">
        <v>4</v>
      </c>
      <c r="N10" s="70">
        <v>4</v>
      </c>
      <c r="O10" s="73">
        <v>1</v>
      </c>
      <c r="P10" s="71">
        <v>4</v>
      </c>
      <c r="Q10" s="74"/>
      <c r="R10" s="72"/>
      <c r="S10" s="71">
        <v>4</v>
      </c>
      <c r="T10" s="75">
        <v>2</v>
      </c>
      <c r="U10" s="70">
        <v>5</v>
      </c>
      <c r="V10" s="71">
        <v>3</v>
      </c>
      <c r="W10" s="74"/>
      <c r="X10" s="32">
        <v>12</v>
      </c>
      <c r="Y10" s="32">
        <f t="shared" si="0"/>
        <v>22.5</v>
      </c>
      <c r="Z10" s="76">
        <v>1</v>
      </c>
      <c r="AA10" s="55"/>
      <c r="AB10" s="55"/>
    </row>
    <row r="11" spans="1:28" x14ac:dyDescent="0.2">
      <c r="A11" s="36">
        <v>8</v>
      </c>
      <c r="B11" s="127" t="s">
        <v>82</v>
      </c>
      <c r="C11" s="97">
        <v>7</v>
      </c>
      <c r="D11" s="95">
        <v>1</v>
      </c>
      <c r="E11" s="94"/>
      <c r="F11" s="96"/>
      <c r="G11" s="95">
        <v>3</v>
      </c>
      <c r="H11" s="94">
        <v>5</v>
      </c>
      <c r="I11" s="97">
        <v>4</v>
      </c>
      <c r="J11" s="95">
        <v>1</v>
      </c>
      <c r="K11" s="94"/>
      <c r="L11" s="96"/>
      <c r="M11" s="95">
        <v>2</v>
      </c>
      <c r="N11" s="94">
        <v>3</v>
      </c>
      <c r="O11" s="97">
        <v>2</v>
      </c>
      <c r="P11" s="95">
        <v>1.5</v>
      </c>
      <c r="Q11" s="98"/>
      <c r="R11" s="96"/>
      <c r="S11" s="95">
        <v>1</v>
      </c>
      <c r="T11" s="99">
        <v>1</v>
      </c>
      <c r="U11" s="94">
        <v>6</v>
      </c>
      <c r="V11" s="95">
        <v>0</v>
      </c>
      <c r="W11" s="98"/>
      <c r="X11" s="43">
        <v>3</v>
      </c>
      <c r="Y11" s="43">
        <f t="shared" si="0"/>
        <v>9.5</v>
      </c>
      <c r="Z11" s="100">
        <v>7</v>
      </c>
      <c r="AA11" s="55"/>
      <c r="AB11" s="55"/>
    </row>
    <row r="12" spans="1:28" x14ac:dyDescent="0.2">
      <c r="A12" s="101"/>
      <c r="B12" s="102"/>
      <c r="C12" s="85"/>
      <c r="D12" s="101"/>
      <c r="E12" s="85"/>
      <c r="F12" s="85"/>
      <c r="G12" s="101"/>
      <c r="H12" s="85"/>
      <c r="I12" s="85"/>
      <c r="J12" s="101"/>
      <c r="K12" s="85"/>
      <c r="L12" s="85"/>
      <c r="M12" s="101"/>
      <c r="N12" s="85"/>
      <c r="O12" s="85"/>
      <c r="P12" s="101"/>
      <c r="Q12" s="85"/>
      <c r="R12" s="85"/>
      <c r="S12" s="101"/>
      <c r="T12" s="85"/>
      <c r="U12" s="85"/>
      <c r="V12" s="101"/>
      <c r="W12" s="85"/>
      <c r="X12" s="85"/>
      <c r="Y12" s="101"/>
      <c r="Z12" s="85"/>
      <c r="AA12" s="55"/>
      <c r="AB12" s="55"/>
    </row>
    <row r="13" spans="1:28" ht="15" x14ac:dyDescent="0.2">
      <c r="A13" s="45" t="s">
        <v>13</v>
      </c>
      <c r="B13" s="35"/>
      <c r="C13" s="85"/>
      <c r="D13" s="101"/>
      <c r="E13" s="85"/>
      <c r="F13" s="85"/>
      <c r="G13" s="101"/>
      <c r="H13" s="85"/>
      <c r="I13" s="85"/>
      <c r="J13" s="101"/>
      <c r="K13" s="85"/>
      <c r="L13" s="85"/>
      <c r="M13" s="101"/>
      <c r="N13" s="85"/>
      <c r="O13" s="85"/>
      <c r="P13" s="101"/>
      <c r="Q13" s="85"/>
      <c r="R13" s="85"/>
      <c r="S13" s="101"/>
      <c r="T13" s="85"/>
      <c r="U13" s="85"/>
      <c r="V13" s="101"/>
      <c r="W13" s="85"/>
      <c r="X13" s="85"/>
      <c r="Y13" s="101"/>
      <c r="Z13" s="85"/>
      <c r="AA13" s="55"/>
      <c r="AB13" s="55"/>
    </row>
    <row r="14" spans="1:28" x14ac:dyDescent="0.2">
      <c r="A14" s="35"/>
      <c r="B14" s="46" t="s">
        <v>14</v>
      </c>
      <c r="C14" s="85"/>
      <c r="D14" s="101"/>
      <c r="E14" s="85"/>
      <c r="F14" s="85"/>
      <c r="G14" s="101"/>
      <c r="H14" s="85"/>
      <c r="I14" s="85"/>
      <c r="J14" s="101"/>
      <c r="K14" s="85"/>
      <c r="L14" s="85"/>
      <c r="M14" s="101"/>
      <c r="N14" s="85"/>
      <c r="O14" s="85"/>
      <c r="P14" s="101"/>
      <c r="Q14" s="85"/>
      <c r="R14" s="85"/>
      <c r="S14" s="101"/>
      <c r="T14" s="85"/>
      <c r="U14" s="85"/>
      <c r="V14" s="101"/>
      <c r="W14" s="85"/>
      <c r="X14" s="85"/>
      <c r="Y14" s="101"/>
      <c r="Z14" s="85"/>
      <c r="AA14" s="55"/>
      <c r="AB14" s="55"/>
    </row>
    <row r="15" spans="1:28" x14ac:dyDescent="0.2">
      <c r="A15" s="1"/>
      <c r="B15" s="1"/>
      <c r="C15" s="85"/>
      <c r="D15" s="102"/>
      <c r="E15" s="85"/>
      <c r="F15" s="85"/>
      <c r="G15" s="102"/>
      <c r="H15" s="85"/>
      <c r="I15" s="85"/>
      <c r="J15" s="102"/>
      <c r="K15" s="85"/>
      <c r="L15" s="85" t="s">
        <v>49</v>
      </c>
      <c r="M15" s="102"/>
      <c r="N15" s="85"/>
      <c r="O15" s="85"/>
      <c r="P15" s="102"/>
      <c r="Q15" s="85"/>
      <c r="R15" s="85"/>
      <c r="S15" s="102"/>
      <c r="T15" s="85"/>
      <c r="U15" s="85"/>
      <c r="V15" s="102"/>
      <c r="W15" s="85"/>
      <c r="X15" s="85"/>
      <c r="Y15" s="102"/>
      <c r="Z15" s="85"/>
      <c r="AA15" s="55"/>
      <c r="AB15" s="55"/>
    </row>
    <row r="16" spans="1:28" ht="15" x14ac:dyDescent="0.2">
      <c r="A16" s="47" t="s">
        <v>15</v>
      </c>
      <c r="B16" s="1"/>
      <c r="C16" s="85"/>
      <c r="D16" s="102"/>
      <c r="E16" s="85"/>
      <c r="F16" s="85"/>
      <c r="G16" s="102"/>
      <c r="H16" s="85"/>
      <c r="I16" s="85"/>
      <c r="J16" s="102"/>
      <c r="K16" s="85"/>
      <c r="L16" s="85"/>
      <c r="M16" s="102"/>
      <c r="N16" s="85"/>
      <c r="O16" s="85"/>
      <c r="P16" s="102"/>
      <c r="Q16" s="85"/>
      <c r="R16" s="85"/>
      <c r="S16" s="102"/>
      <c r="T16" s="85"/>
      <c r="U16" s="85"/>
      <c r="V16" s="102"/>
      <c r="W16" s="85"/>
      <c r="X16" s="85"/>
      <c r="Y16" s="102"/>
      <c r="Z16" s="85"/>
      <c r="AA16" s="55"/>
      <c r="AB16" s="55"/>
    </row>
    <row r="17" spans="1:28" x14ac:dyDescent="0.2">
      <c r="A17" s="1"/>
      <c r="B17" s="1" t="s">
        <v>16</v>
      </c>
      <c r="C17" s="85"/>
      <c r="D17" s="102"/>
      <c r="E17" s="85"/>
      <c r="F17" s="85"/>
      <c r="G17" s="102"/>
      <c r="H17" s="85"/>
      <c r="I17" s="85"/>
      <c r="J17" s="102"/>
      <c r="K17" s="85"/>
      <c r="L17" s="85"/>
      <c r="M17" s="102"/>
      <c r="N17" s="85"/>
      <c r="O17" s="85"/>
      <c r="P17" s="102"/>
      <c r="Q17" s="85"/>
      <c r="R17" s="85"/>
      <c r="S17" s="102"/>
      <c r="T17" s="85"/>
      <c r="U17" s="85"/>
      <c r="V17" s="102"/>
      <c r="W17" s="85"/>
      <c r="X17" s="85"/>
      <c r="Y17" s="102"/>
      <c r="Z17" s="85"/>
      <c r="AA17" s="55"/>
      <c r="AB17" s="55"/>
    </row>
    <row r="18" spans="1:28" x14ac:dyDescent="0.2">
      <c r="A18" s="55"/>
      <c r="B18" s="55"/>
      <c r="C18" s="56"/>
      <c r="D18" s="56"/>
      <c r="E18" s="55"/>
      <c r="F18" s="56"/>
      <c r="G18" s="56"/>
      <c r="H18" s="55"/>
      <c r="I18" s="56"/>
      <c r="J18" s="56"/>
      <c r="K18" s="55"/>
      <c r="L18" s="56"/>
      <c r="M18" s="56"/>
      <c r="N18" s="55"/>
      <c r="O18" s="56"/>
      <c r="P18" s="56"/>
      <c r="Q18" s="55"/>
      <c r="R18" s="56"/>
      <c r="S18" s="56"/>
      <c r="T18" s="55"/>
      <c r="U18" s="56"/>
      <c r="V18" s="56"/>
      <c r="W18" s="55"/>
      <c r="X18" s="56"/>
      <c r="Y18" s="56"/>
      <c r="Z18" s="55"/>
      <c r="AA18" s="55"/>
      <c r="AB18" s="55"/>
    </row>
    <row r="19" spans="1:28" ht="18.75" x14ac:dyDescent="0.2">
      <c r="A19" s="105" t="s">
        <v>71</v>
      </c>
      <c r="B19" s="54"/>
      <c r="C19" s="106"/>
      <c r="D19" s="107"/>
      <c r="E19" s="108"/>
      <c r="F19" s="106"/>
      <c r="G19" s="107"/>
      <c r="H19" s="108"/>
      <c r="I19" s="106"/>
      <c r="J19" s="107"/>
      <c r="K19" s="108"/>
      <c r="L19" s="106"/>
      <c r="M19" s="107"/>
      <c r="N19" s="108"/>
      <c r="O19" s="106"/>
      <c r="P19" s="107"/>
      <c r="Q19" s="108"/>
      <c r="R19" s="106"/>
      <c r="S19" s="107"/>
      <c r="T19" s="108"/>
      <c r="U19" s="106"/>
      <c r="V19" s="107"/>
      <c r="W19" s="108"/>
      <c r="X19" s="106"/>
      <c r="Y19" s="107"/>
      <c r="Z19" s="108"/>
      <c r="AA19" s="55"/>
      <c r="AB19" s="55"/>
    </row>
    <row r="20" spans="1:28" x14ac:dyDescent="0.2">
      <c r="A20" s="109"/>
      <c r="B20" s="109" t="str">
        <f>B4</f>
        <v>ESK Marieholm</v>
      </c>
      <c r="C20" s="109" t="s">
        <v>51</v>
      </c>
      <c r="D20" s="109" t="str">
        <f>B5</f>
        <v>Ystads SS 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 t="str">
        <f>B5</f>
        <v>Ystads SS 2</v>
      </c>
      <c r="U20" s="109"/>
      <c r="V20" s="109"/>
      <c r="W20" s="109"/>
      <c r="X20" s="109"/>
      <c r="Y20" s="110" t="s">
        <v>51</v>
      </c>
      <c r="Z20" s="109" t="str">
        <f>B6</f>
        <v>Check Mate/Rörsjön 3</v>
      </c>
      <c r="AA20" s="55"/>
      <c r="AB20" s="55"/>
    </row>
    <row r="21" spans="1:28" x14ac:dyDescent="0.2">
      <c r="A21" s="109"/>
      <c r="B21" s="109" t="str">
        <f>B6</f>
        <v>Check Mate/Rörsjön 3</v>
      </c>
      <c r="C21" s="109" t="s">
        <v>51</v>
      </c>
      <c r="D21" s="109" t="str">
        <f>B7</f>
        <v>En Passant 4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 t="str">
        <f>B7</f>
        <v>En Passant 4</v>
      </c>
      <c r="U21" s="109"/>
      <c r="V21" s="109"/>
      <c r="W21" s="109"/>
      <c r="X21" s="109"/>
      <c r="Y21" s="110" t="s">
        <v>51</v>
      </c>
      <c r="Z21" s="109" t="str">
        <f>B4</f>
        <v>ESK Marieholm</v>
      </c>
      <c r="AA21" s="55"/>
      <c r="AB21" s="55"/>
    </row>
    <row r="22" spans="1:28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1"/>
      <c r="AA22" s="55"/>
      <c r="AB22" s="55"/>
    </row>
    <row r="23" spans="1:28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/>
      <c r="Z23" s="113"/>
      <c r="AA23" s="111"/>
      <c r="AB23" s="111"/>
    </row>
    <row r="24" spans="1:28" ht="18.75" x14ac:dyDescent="0.2">
      <c r="A24" s="105" t="s">
        <v>83</v>
      </c>
      <c r="B24" s="115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9"/>
      <c r="Z24" s="117"/>
      <c r="AA24" s="111"/>
      <c r="AB24" s="111"/>
    </row>
    <row r="25" spans="1:28" x14ac:dyDescent="0.2">
      <c r="A25" s="109"/>
      <c r="B25" s="109" t="str">
        <f>B8</f>
        <v>Finja SK</v>
      </c>
      <c r="C25" s="109" t="s">
        <v>51</v>
      </c>
      <c r="D25" s="109" t="str">
        <f>B9</f>
        <v>Helsingborg SA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 t="str">
        <f>B9</f>
        <v>Helsingborg SA</v>
      </c>
      <c r="U25" s="109"/>
      <c r="V25" s="109"/>
      <c r="W25" s="109"/>
      <c r="X25" s="109"/>
      <c r="Y25" s="110" t="s">
        <v>51</v>
      </c>
      <c r="Z25" s="109" t="str">
        <f>B10</f>
        <v>Oxie 1</v>
      </c>
      <c r="AA25" s="111"/>
      <c r="AB25" s="111"/>
    </row>
    <row r="26" spans="1:28" x14ac:dyDescent="0.2">
      <c r="A26" s="109"/>
      <c r="B26" s="109" t="str">
        <f>B10</f>
        <v>Oxie 1</v>
      </c>
      <c r="C26" s="109" t="s">
        <v>51</v>
      </c>
      <c r="D26" s="109" t="str">
        <f>B11</f>
        <v>Oxie 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 t="str">
        <f>B11</f>
        <v>Oxie 2</v>
      </c>
      <c r="U26" s="109"/>
      <c r="V26" s="109"/>
      <c r="W26" s="109"/>
      <c r="X26" s="109"/>
      <c r="Y26" s="110" t="s">
        <v>51</v>
      </c>
      <c r="Z26" s="109" t="str">
        <f>B8</f>
        <v>Finja SK</v>
      </c>
      <c r="AA26" s="111"/>
      <c r="AB26" s="111"/>
    </row>
    <row r="27" spans="1:28" ht="15.75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1"/>
      <c r="Z27" s="120"/>
      <c r="AA27" s="111"/>
      <c r="AB27" s="111"/>
    </row>
    <row r="28" spans="1:28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119"/>
      <c r="Z28" s="55"/>
      <c r="AA28" s="111"/>
      <c r="AB28" s="111"/>
    </row>
    <row r="29" spans="1:28" ht="18.75" x14ac:dyDescent="0.2">
      <c r="A29" s="105" t="s">
        <v>84</v>
      </c>
      <c r="B29" s="115"/>
      <c r="C29" s="116"/>
      <c r="D29" s="117"/>
      <c r="E29" s="118"/>
      <c r="F29" s="116"/>
      <c r="G29" s="117"/>
      <c r="H29" s="118"/>
      <c r="I29" s="116"/>
      <c r="J29" s="117"/>
      <c r="K29" s="118"/>
      <c r="L29" s="116"/>
      <c r="M29" s="117"/>
      <c r="N29" s="118"/>
      <c r="O29" s="116"/>
      <c r="P29" s="117"/>
      <c r="Q29" s="118"/>
      <c r="R29" s="116"/>
      <c r="S29" s="117"/>
      <c r="T29" s="118"/>
      <c r="U29" s="116"/>
      <c r="V29" s="117"/>
      <c r="W29" s="118"/>
      <c r="X29" s="116"/>
      <c r="Y29" s="119"/>
      <c r="Z29" s="117"/>
      <c r="AA29" s="111"/>
      <c r="AB29" s="111"/>
    </row>
    <row r="30" spans="1:28" x14ac:dyDescent="0.2">
      <c r="A30" s="109"/>
      <c r="B30" s="109" t="str">
        <f>B4</f>
        <v>ESK Marieholm</v>
      </c>
      <c r="C30" s="109" t="s">
        <v>51</v>
      </c>
      <c r="D30" s="109" t="str">
        <f>B8</f>
        <v>Finja SK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 t="str">
        <f>B8</f>
        <v>Finja SK</v>
      </c>
      <c r="U30" s="109"/>
      <c r="V30" s="109"/>
      <c r="W30" s="109"/>
      <c r="X30" s="109"/>
      <c r="Y30" s="110" t="s">
        <v>51</v>
      </c>
      <c r="Z30" s="109" t="str">
        <f>B5</f>
        <v>Ystads SS 2</v>
      </c>
      <c r="AA30" s="111"/>
      <c r="AB30" s="111"/>
    </row>
    <row r="31" spans="1:28" ht="15.75" x14ac:dyDescent="0.25">
      <c r="A31" s="109"/>
      <c r="B31" s="109" t="str">
        <f>B5</f>
        <v>Ystads SS 2</v>
      </c>
      <c r="C31" s="109" t="s">
        <v>51</v>
      </c>
      <c r="D31" s="109" t="str">
        <f>B9</f>
        <v>Helsingborg SA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 t="str">
        <f>B9</f>
        <v>Helsingborg SA</v>
      </c>
      <c r="U31" s="109"/>
      <c r="V31" s="109"/>
      <c r="W31" s="109"/>
      <c r="X31" s="109"/>
      <c r="Y31" s="110" t="s">
        <v>51</v>
      </c>
      <c r="Z31" s="109" t="str">
        <f>B4</f>
        <v>ESK Marieholm</v>
      </c>
      <c r="AA31" s="122"/>
      <c r="AB31" s="122"/>
    </row>
    <row r="32" spans="1:28" ht="15.75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1"/>
      <c r="Z32" s="120"/>
      <c r="AA32" s="111"/>
      <c r="AB32" s="111"/>
    </row>
    <row r="33" spans="1:28" x14ac:dyDescent="0.2">
      <c r="A33" s="55"/>
      <c r="B33" s="55"/>
      <c r="C33" s="56"/>
      <c r="D33" s="56"/>
      <c r="E33" s="55"/>
      <c r="F33" s="56"/>
      <c r="G33" s="56"/>
      <c r="H33" s="55"/>
      <c r="I33" s="56"/>
      <c r="J33" s="56"/>
      <c r="K33" s="55"/>
      <c r="L33" s="56"/>
      <c r="M33" s="56"/>
      <c r="N33" s="55"/>
      <c r="O33" s="56"/>
      <c r="P33" s="56"/>
      <c r="Q33" s="55"/>
      <c r="R33" s="56"/>
      <c r="S33" s="56"/>
      <c r="T33" s="55"/>
      <c r="U33" s="56"/>
      <c r="V33" s="56"/>
      <c r="W33" s="55"/>
      <c r="X33" s="56"/>
      <c r="Y33" s="123"/>
      <c r="Z33" s="56"/>
      <c r="AA33" s="111"/>
      <c r="AB33" s="111"/>
    </row>
    <row r="34" spans="1:28" ht="18.75" x14ac:dyDescent="0.2">
      <c r="A34" s="105" t="s">
        <v>85</v>
      </c>
      <c r="B34" s="115"/>
      <c r="C34" s="116"/>
      <c r="D34" s="117"/>
      <c r="E34" s="118"/>
      <c r="F34" s="116"/>
      <c r="G34" s="117"/>
      <c r="H34" s="118"/>
      <c r="I34" s="116"/>
      <c r="J34" s="117"/>
      <c r="K34" s="118"/>
      <c r="L34" s="116"/>
      <c r="M34" s="117"/>
      <c r="N34" s="118"/>
      <c r="O34" s="116"/>
      <c r="P34" s="117"/>
      <c r="Q34" s="118"/>
      <c r="R34" s="116"/>
      <c r="S34" s="117"/>
      <c r="T34" s="118"/>
      <c r="U34" s="116"/>
      <c r="V34" s="117"/>
      <c r="W34" s="118"/>
      <c r="X34" s="116"/>
      <c r="Y34" s="119"/>
      <c r="Z34" s="117"/>
      <c r="AA34" s="111"/>
      <c r="AB34" s="111"/>
    </row>
    <row r="35" spans="1:28" x14ac:dyDescent="0.2">
      <c r="A35" s="109"/>
      <c r="B35" s="109" t="str">
        <f>B6</f>
        <v>Check Mate/Rörsjön 3</v>
      </c>
      <c r="C35" s="109" t="s">
        <v>51</v>
      </c>
      <c r="D35" s="109" t="str">
        <f>B10</f>
        <v>Oxie 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 t="str">
        <f>B10</f>
        <v>Oxie 1</v>
      </c>
      <c r="U35" s="109"/>
      <c r="V35" s="109"/>
      <c r="W35" s="109"/>
      <c r="X35" s="109"/>
      <c r="Y35" s="110" t="s">
        <v>51</v>
      </c>
      <c r="Z35" s="109" t="str">
        <f>B7</f>
        <v>En Passant 4</v>
      </c>
      <c r="AA35" s="111"/>
      <c r="AB35" s="111"/>
    </row>
    <row r="36" spans="1:28" x14ac:dyDescent="0.2">
      <c r="A36" s="109"/>
      <c r="B36" s="109" t="str">
        <f>B7</f>
        <v>En Passant 4</v>
      </c>
      <c r="C36" s="109" t="s">
        <v>51</v>
      </c>
      <c r="D36" s="109" t="str">
        <f>B11</f>
        <v>Oxie 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 t="str">
        <f>B11</f>
        <v>Oxie 2</v>
      </c>
      <c r="U36" s="109"/>
      <c r="V36" s="109"/>
      <c r="W36" s="109"/>
      <c r="X36" s="109"/>
      <c r="Y36" s="110" t="s">
        <v>51</v>
      </c>
      <c r="Z36" s="109" t="str">
        <f>B6</f>
        <v>Check Mate/Rörsjön 3</v>
      </c>
      <c r="AA36" s="111"/>
      <c r="AB36" s="111"/>
    </row>
    <row r="37" spans="1:28" ht="15.75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1"/>
      <c r="Z37" s="120"/>
      <c r="AA37" s="111"/>
      <c r="AB37" s="111"/>
    </row>
    <row r="38" spans="1:28" ht="15.75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1"/>
      <c r="Z38" s="120"/>
      <c r="AA38" s="111"/>
      <c r="AB38" s="111"/>
    </row>
    <row r="39" spans="1:28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13"/>
      <c r="AA39" s="111"/>
      <c r="AB39" s="111"/>
    </row>
    <row r="40" spans="1:28" ht="18.75" x14ac:dyDescent="0.2">
      <c r="A40" s="105" t="s">
        <v>55</v>
      </c>
      <c r="B40" s="115"/>
      <c r="C40" s="116"/>
      <c r="D40" s="117"/>
      <c r="E40" s="118"/>
      <c r="F40" s="116"/>
      <c r="G40" s="117"/>
      <c r="H40" s="118"/>
      <c r="I40" s="116"/>
      <c r="J40" s="117"/>
      <c r="K40" s="118"/>
      <c r="L40" s="116"/>
      <c r="M40" s="117"/>
      <c r="N40" s="118"/>
      <c r="O40" s="116"/>
      <c r="P40" s="117"/>
      <c r="Q40" s="118"/>
      <c r="R40" s="116"/>
      <c r="S40" s="117"/>
      <c r="T40" s="118"/>
      <c r="U40" s="116"/>
      <c r="V40" s="117"/>
      <c r="W40" s="118"/>
      <c r="X40" s="116"/>
      <c r="Y40" s="119"/>
      <c r="Z40" s="117"/>
      <c r="AA40" s="111"/>
      <c r="AB40" s="111"/>
    </row>
    <row r="41" spans="1:28" x14ac:dyDescent="0.2">
      <c r="A41" s="109"/>
      <c r="B41" s="109" t="str">
        <f>B4</f>
        <v>ESK Marieholm</v>
      </c>
      <c r="C41" s="109" t="s">
        <v>51</v>
      </c>
      <c r="D41" s="109" t="str">
        <f>B10</f>
        <v>Oxie 1</v>
      </c>
      <c r="E41" s="109"/>
      <c r="F41" s="109"/>
      <c r="G41" s="109"/>
      <c r="H41" s="109"/>
      <c r="I41" s="109"/>
      <c r="J41" s="124"/>
      <c r="K41" s="109"/>
      <c r="L41" s="109"/>
      <c r="M41" s="109"/>
      <c r="N41" s="109"/>
      <c r="O41" s="109"/>
      <c r="P41" s="109"/>
      <c r="Q41" s="109"/>
      <c r="R41" s="109"/>
      <c r="S41" s="109"/>
      <c r="T41" s="109" t="str">
        <f>B10</f>
        <v>Oxie 1</v>
      </c>
      <c r="U41" s="109"/>
      <c r="V41" s="109"/>
      <c r="W41" s="109"/>
      <c r="X41" s="109"/>
      <c r="Y41" s="110" t="s">
        <v>51</v>
      </c>
      <c r="Z41" s="109" t="str">
        <f>B5</f>
        <v>Ystads SS 2</v>
      </c>
      <c r="AA41" s="111"/>
      <c r="AB41" s="111"/>
    </row>
    <row r="42" spans="1:28" ht="15.75" x14ac:dyDescent="0.25">
      <c r="A42" s="109"/>
      <c r="B42" s="109" t="str">
        <f>B5</f>
        <v>Ystads SS 2</v>
      </c>
      <c r="C42" s="109" t="s">
        <v>51</v>
      </c>
      <c r="D42" s="109" t="str">
        <f>B11</f>
        <v>Oxie 2</v>
      </c>
      <c r="E42" s="109"/>
      <c r="F42" s="109"/>
      <c r="G42" s="109"/>
      <c r="H42" s="109"/>
      <c r="I42" s="109"/>
      <c r="J42" s="124"/>
      <c r="K42" s="109"/>
      <c r="L42" s="109"/>
      <c r="M42" s="109"/>
      <c r="N42" s="109"/>
      <c r="O42" s="109"/>
      <c r="P42" s="109"/>
      <c r="Q42" s="109"/>
      <c r="R42" s="109"/>
      <c r="S42" s="109"/>
      <c r="T42" s="109" t="str">
        <f>B11</f>
        <v>Oxie 2</v>
      </c>
      <c r="U42" s="109"/>
      <c r="V42" s="109"/>
      <c r="W42" s="109"/>
      <c r="X42" s="109"/>
      <c r="Y42" s="110" t="s">
        <v>51</v>
      </c>
      <c r="Z42" s="109" t="str">
        <f>B4</f>
        <v>ESK Marieholm</v>
      </c>
      <c r="AA42" s="122"/>
      <c r="AB42" s="122"/>
    </row>
    <row r="43" spans="1:28" ht="15.75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  <c r="AA43" s="111"/>
      <c r="AB43" s="111"/>
    </row>
    <row r="44" spans="1:28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119"/>
      <c r="Z44" s="55"/>
      <c r="AA44" s="111"/>
      <c r="AB44" s="111"/>
    </row>
    <row r="45" spans="1:28" ht="18.75" x14ac:dyDescent="0.2">
      <c r="A45" s="105" t="s">
        <v>86</v>
      </c>
      <c r="B45" s="115"/>
      <c r="C45" s="116"/>
      <c r="D45" s="117"/>
      <c r="E45" s="118"/>
      <c r="F45" s="116"/>
      <c r="G45" s="117"/>
      <c r="H45" s="118"/>
      <c r="I45" s="116"/>
      <c r="J45" s="117"/>
      <c r="K45" s="118"/>
      <c r="L45" s="116"/>
      <c r="M45" s="117"/>
      <c r="N45" s="118"/>
      <c r="O45" s="116"/>
      <c r="P45" s="117"/>
      <c r="Q45" s="118"/>
      <c r="R45" s="116"/>
      <c r="S45" s="117"/>
      <c r="T45" s="118"/>
      <c r="U45" s="116"/>
      <c r="V45" s="117"/>
      <c r="W45" s="118"/>
      <c r="X45" s="116"/>
      <c r="Y45" s="119"/>
      <c r="Z45" s="117"/>
      <c r="AA45" s="111"/>
      <c r="AB45" s="111"/>
    </row>
    <row r="46" spans="1:28" x14ac:dyDescent="0.2">
      <c r="A46" s="109"/>
      <c r="B46" s="109" t="str">
        <f>B6</f>
        <v>Check Mate/Rörsjön 3</v>
      </c>
      <c r="C46" s="109" t="s">
        <v>51</v>
      </c>
      <c r="D46" s="109" t="str">
        <f>B8</f>
        <v>Finja SK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 t="str">
        <f>B8</f>
        <v>Finja SK</v>
      </c>
      <c r="U46" s="109"/>
      <c r="V46" s="109"/>
      <c r="W46" s="109"/>
      <c r="X46" s="109"/>
      <c r="Y46" s="110" t="s">
        <v>51</v>
      </c>
      <c r="Z46" s="109" t="str">
        <f>B7</f>
        <v>En Passant 4</v>
      </c>
      <c r="AA46" s="111"/>
      <c r="AB46" s="111"/>
    </row>
    <row r="47" spans="1:28" ht="15.75" customHeight="1" x14ac:dyDescent="0.2">
      <c r="A47" s="109"/>
      <c r="B47" s="109" t="str">
        <f>B7</f>
        <v>En Passant 4</v>
      </c>
      <c r="C47" s="109" t="s">
        <v>51</v>
      </c>
      <c r="D47" s="109" t="str">
        <f>B9</f>
        <v>Helsingborg SA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 t="str">
        <f>B9</f>
        <v>Helsingborg SA</v>
      </c>
      <c r="U47" s="109"/>
      <c r="V47" s="109"/>
      <c r="W47" s="109"/>
      <c r="X47" s="109"/>
      <c r="Y47" s="110" t="s">
        <v>51</v>
      </c>
      <c r="Z47" s="109" t="str">
        <f>B6</f>
        <v>Check Mate/Rörsjön 3</v>
      </c>
      <c r="AA47" s="111"/>
      <c r="AB47" s="111"/>
    </row>
    <row r="48" spans="1:28" ht="16.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11"/>
      <c r="AB48" s="111"/>
    </row>
    <row r="49" spans="1:28" ht="15.75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11"/>
      <c r="AB49" s="111"/>
    </row>
    <row r="50" spans="1:28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111"/>
      <c r="AB50" s="111"/>
    </row>
    <row r="51" spans="1:28" ht="18.75" x14ac:dyDescent="0.2">
      <c r="A51" s="105" t="s">
        <v>57</v>
      </c>
      <c r="B51" s="115"/>
      <c r="C51" s="116"/>
      <c r="D51" s="117"/>
      <c r="E51" s="118"/>
      <c r="F51" s="116"/>
      <c r="G51" s="117"/>
      <c r="H51" s="118"/>
      <c r="I51" s="116"/>
      <c r="J51" s="117"/>
      <c r="K51" s="118"/>
      <c r="L51" s="116"/>
      <c r="M51" s="117"/>
      <c r="N51" s="118"/>
      <c r="O51" s="116"/>
      <c r="P51" s="117"/>
      <c r="Q51" s="118"/>
      <c r="R51" s="116"/>
      <c r="S51" s="117"/>
      <c r="T51" s="118"/>
      <c r="U51" s="116"/>
      <c r="V51" s="117"/>
      <c r="W51" s="118"/>
      <c r="X51" s="116"/>
      <c r="Y51" s="117"/>
      <c r="Z51" s="118"/>
      <c r="AA51" s="111"/>
      <c r="AB51" s="111"/>
    </row>
    <row r="52" spans="1:28" x14ac:dyDescent="0.2">
      <c r="A52" s="109"/>
      <c r="B52" s="109" t="str">
        <f>B4</f>
        <v>ESK Marieholm</v>
      </c>
      <c r="C52" s="109" t="s">
        <v>51</v>
      </c>
      <c r="D52" s="109" t="str">
        <f>B6</f>
        <v>Check Mate/Rörsjön 3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1"/>
      <c r="AB52" s="111"/>
    </row>
    <row r="53" spans="1:28" ht="15.75" x14ac:dyDescent="0.25">
      <c r="A53" s="109"/>
      <c r="B53" s="109" t="str">
        <f>B5</f>
        <v>Ystads SS 2</v>
      </c>
      <c r="C53" s="109" t="s">
        <v>51</v>
      </c>
      <c r="D53" s="109" t="str">
        <f>B7</f>
        <v>En Passant 4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22"/>
      <c r="AB53" s="122"/>
    </row>
    <row r="54" spans="1:28" ht="15.75" x14ac:dyDescent="0.25">
      <c r="A54" s="109"/>
      <c r="B54" s="109" t="str">
        <f>B8</f>
        <v>Finja SK</v>
      </c>
      <c r="C54" s="109" t="s">
        <v>51</v>
      </c>
      <c r="D54" s="109" t="str">
        <f>B10</f>
        <v>Oxie 1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22"/>
      <c r="AB54" s="122"/>
    </row>
    <row r="55" spans="1:28" x14ac:dyDescent="0.2">
      <c r="A55" s="111"/>
      <c r="B55" s="125" t="str">
        <f>B9</f>
        <v>Helsingborg SA</v>
      </c>
      <c r="C55" s="111" t="s">
        <v>51</v>
      </c>
      <c r="D55" s="125" t="str">
        <f>B11</f>
        <v>Oxie 2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55"/>
      <c r="AB55" s="55"/>
    </row>
    <row r="56" spans="1:28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55"/>
      <c r="AB56" s="55"/>
    </row>
  </sheetData>
  <mergeCells count="14">
    <mergeCell ref="L2:N2"/>
    <mergeCell ref="O2:Q2"/>
    <mergeCell ref="R2:T2"/>
    <mergeCell ref="U2:W2"/>
    <mergeCell ref="C3:H3"/>
    <mergeCell ref="I3:N3"/>
    <mergeCell ref="O3:T3"/>
    <mergeCell ref="U3:W3"/>
    <mergeCell ref="A1:B1"/>
    <mergeCell ref="C1:Z1"/>
    <mergeCell ref="A2:B3"/>
    <mergeCell ref="C2:E2"/>
    <mergeCell ref="F2:H2"/>
    <mergeCell ref="I2:K2"/>
  </mergeCells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activeCell="N13" sqref="N13"/>
    </sheetView>
  </sheetViews>
  <sheetFormatPr defaultColWidth="11.5703125" defaultRowHeight="12.75" x14ac:dyDescent="0.2"/>
  <cols>
    <col min="1" max="1" width="4.140625" customWidth="1"/>
    <col min="2" max="2" width="21.28515625" customWidth="1"/>
    <col min="3" max="3" width="1.5703125" customWidth="1"/>
    <col min="4" max="4" width="5.42578125" customWidth="1"/>
    <col min="5" max="6" width="1.5703125" customWidth="1"/>
    <col min="7" max="7" width="5.42578125" customWidth="1"/>
    <col min="8" max="9" width="1.5703125" customWidth="1"/>
    <col min="10" max="10" width="5.42578125" customWidth="1"/>
    <col min="11" max="11" width="1.5703125" customWidth="1"/>
    <col min="12" max="14" width="8.5703125" customWidth="1"/>
  </cols>
  <sheetData>
    <row r="1" spans="1:14" x14ac:dyDescent="0.2">
      <c r="A1" s="156" t="s">
        <v>87</v>
      </c>
      <c r="B1" s="156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 x14ac:dyDescent="0.2">
      <c r="A2" s="157" t="s">
        <v>88</v>
      </c>
      <c r="B2" s="157"/>
      <c r="C2" s="152">
        <v>1</v>
      </c>
      <c r="D2" s="152"/>
      <c r="E2" s="152"/>
      <c r="F2" s="153">
        <v>2</v>
      </c>
      <c r="G2" s="153"/>
      <c r="H2" s="153"/>
      <c r="I2" s="155">
        <v>3</v>
      </c>
      <c r="J2" s="155"/>
      <c r="K2" s="155"/>
      <c r="L2" s="57" t="s">
        <v>3</v>
      </c>
      <c r="M2" s="58" t="s">
        <v>4</v>
      </c>
      <c r="N2" s="11"/>
    </row>
    <row r="3" spans="1:14" ht="14.25" x14ac:dyDescent="0.2">
      <c r="A3" s="157"/>
      <c r="B3" s="157"/>
      <c r="C3" s="147" t="s">
        <v>61</v>
      </c>
      <c r="D3" s="147"/>
      <c r="E3" s="147"/>
      <c r="F3" s="147"/>
      <c r="G3" s="147"/>
      <c r="H3" s="147"/>
      <c r="I3" s="147"/>
      <c r="J3" s="147"/>
      <c r="K3" s="147"/>
      <c r="L3" s="59" t="s">
        <v>5</v>
      </c>
      <c r="M3" s="60" t="s">
        <v>5</v>
      </c>
      <c r="N3" s="16" t="s">
        <v>6</v>
      </c>
    </row>
    <row r="4" spans="1:14" x14ac:dyDescent="0.2">
      <c r="A4" s="126">
        <v>1</v>
      </c>
      <c r="B4" s="127" t="s">
        <v>89</v>
      </c>
      <c r="C4" s="67"/>
      <c r="D4" s="64">
        <v>2</v>
      </c>
      <c r="E4" s="63">
        <v>4</v>
      </c>
      <c r="F4" s="65"/>
      <c r="G4" s="64">
        <v>2.5</v>
      </c>
      <c r="H4" s="63">
        <v>2</v>
      </c>
      <c r="I4" s="65">
        <v>3</v>
      </c>
      <c r="J4" s="64">
        <v>1.5</v>
      </c>
      <c r="K4" s="66"/>
      <c r="L4" s="25">
        <v>3</v>
      </c>
      <c r="M4" s="25">
        <f>D4+G4+J4</f>
        <v>6</v>
      </c>
      <c r="N4" s="69">
        <v>3</v>
      </c>
    </row>
    <row r="5" spans="1:14" x14ac:dyDescent="0.2">
      <c r="A5" s="27">
        <v>2</v>
      </c>
      <c r="B5" s="127" t="s">
        <v>90</v>
      </c>
      <c r="C5" s="73"/>
      <c r="D5" s="71">
        <v>1</v>
      </c>
      <c r="E5" s="70">
        <v>3</v>
      </c>
      <c r="F5" s="72">
        <v>1</v>
      </c>
      <c r="G5" s="71">
        <v>1.5</v>
      </c>
      <c r="H5" s="70"/>
      <c r="I5" s="72"/>
      <c r="J5" s="71">
        <v>1.5</v>
      </c>
      <c r="K5" s="75">
        <v>4</v>
      </c>
      <c r="L5" s="32">
        <v>0</v>
      </c>
      <c r="M5" s="25">
        <f>D5+G5+J5</f>
        <v>4</v>
      </c>
      <c r="N5" s="76">
        <v>4</v>
      </c>
    </row>
    <row r="6" spans="1:14" x14ac:dyDescent="0.2">
      <c r="A6" s="77">
        <v>3</v>
      </c>
      <c r="B6" s="127" t="s">
        <v>91</v>
      </c>
      <c r="C6" s="128">
        <v>2</v>
      </c>
      <c r="D6" s="79">
        <v>3</v>
      </c>
      <c r="E6" s="78"/>
      <c r="F6" s="80">
        <v>4</v>
      </c>
      <c r="G6" s="79">
        <v>0</v>
      </c>
      <c r="H6" s="78"/>
      <c r="I6" s="72"/>
      <c r="J6" s="79">
        <v>2.5</v>
      </c>
      <c r="K6" s="75">
        <v>1</v>
      </c>
      <c r="L6" s="34">
        <v>4</v>
      </c>
      <c r="M6" s="25">
        <f>D6+G6+J6</f>
        <v>5.5</v>
      </c>
      <c r="N6" s="83">
        <v>2</v>
      </c>
    </row>
    <row r="7" spans="1:14" x14ac:dyDescent="0.2">
      <c r="A7" s="27">
        <v>4</v>
      </c>
      <c r="B7" s="127" t="s">
        <v>92</v>
      </c>
      <c r="C7" s="73">
        <v>1</v>
      </c>
      <c r="D7" s="71">
        <v>2</v>
      </c>
      <c r="E7" s="70"/>
      <c r="F7" s="72"/>
      <c r="G7" s="71">
        <v>4</v>
      </c>
      <c r="H7" s="70">
        <v>3</v>
      </c>
      <c r="I7" s="72">
        <v>2</v>
      </c>
      <c r="J7" s="71">
        <v>2.5</v>
      </c>
      <c r="K7" s="75"/>
      <c r="L7" s="32">
        <v>5</v>
      </c>
      <c r="M7" s="25">
        <f>D7+G7+J7</f>
        <v>8.5</v>
      </c>
      <c r="N7" s="76">
        <v>1</v>
      </c>
    </row>
    <row r="8" spans="1:14" x14ac:dyDescent="0.2">
      <c r="A8" s="101"/>
      <c r="B8" s="102"/>
      <c r="C8" s="85"/>
      <c r="D8" s="101"/>
      <c r="E8" s="85"/>
      <c r="F8" s="85"/>
      <c r="G8" s="101"/>
      <c r="H8" s="85"/>
      <c r="I8" s="85"/>
      <c r="J8" s="101"/>
      <c r="K8" s="85"/>
      <c r="L8" s="85"/>
      <c r="M8" s="101"/>
      <c r="N8" s="85"/>
    </row>
    <row r="9" spans="1:14" ht="15" x14ac:dyDescent="0.2">
      <c r="A9" s="45"/>
      <c r="B9" s="35"/>
      <c r="C9" s="85"/>
      <c r="D9" s="101"/>
      <c r="E9" s="85"/>
      <c r="F9" s="85"/>
      <c r="G9" s="101"/>
      <c r="H9" s="85"/>
      <c r="I9" s="85"/>
      <c r="J9" s="101"/>
      <c r="K9" s="85"/>
      <c r="L9" s="85"/>
      <c r="M9" s="101"/>
      <c r="N9" s="85"/>
    </row>
    <row r="10" spans="1:14" x14ac:dyDescent="0.2">
      <c r="A10" s="156" t="str">
        <f>A1</f>
        <v>Ungdomsserien 2012-13</v>
      </c>
      <c r="B10" s="156"/>
      <c r="C10" s="151" t="s">
        <v>1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5.75" x14ac:dyDescent="0.2">
      <c r="A11" s="157" t="s">
        <v>93</v>
      </c>
      <c r="B11" s="157"/>
      <c r="C11" s="152">
        <v>1</v>
      </c>
      <c r="D11" s="152"/>
      <c r="E11" s="152"/>
      <c r="F11" s="153">
        <v>2</v>
      </c>
      <c r="G11" s="153"/>
      <c r="H11" s="153"/>
      <c r="I11" s="155">
        <v>3</v>
      </c>
      <c r="J11" s="155"/>
      <c r="K11" s="155"/>
      <c r="L11" s="57" t="s">
        <v>3</v>
      </c>
      <c r="M11" s="58" t="s">
        <v>4</v>
      </c>
      <c r="N11" s="11"/>
    </row>
    <row r="12" spans="1:14" ht="14.25" x14ac:dyDescent="0.2">
      <c r="A12" s="157"/>
      <c r="B12" s="157"/>
      <c r="C12" s="147" t="str">
        <f>C3</f>
        <v>09-feb</v>
      </c>
      <c r="D12" s="147"/>
      <c r="E12" s="147"/>
      <c r="F12" s="147"/>
      <c r="G12" s="147"/>
      <c r="H12" s="147"/>
      <c r="I12" s="147"/>
      <c r="J12" s="147"/>
      <c r="K12" s="147"/>
      <c r="L12" s="59" t="s">
        <v>5</v>
      </c>
      <c r="M12" s="60" t="s">
        <v>5</v>
      </c>
      <c r="N12" s="16" t="s">
        <v>6</v>
      </c>
    </row>
    <row r="13" spans="1:14" x14ac:dyDescent="0.2">
      <c r="A13" s="126">
        <v>1</v>
      </c>
      <c r="B13" s="127" t="s">
        <v>94</v>
      </c>
      <c r="C13" s="67"/>
      <c r="D13" s="64">
        <v>3</v>
      </c>
      <c r="E13" s="63">
        <v>4</v>
      </c>
      <c r="F13" s="65"/>
      <c r="G13" s="64">
        <v>3</v>
      </c>
      <c r="H13" s="63">
        <v>2</v>
      </c>
      <c r="I13" s="65">
        <v>3</v>
      </c>
      <c r="J13" s="64">
        <v>2.5</v>
      </c>
      <c r="K13" s="66"/>
      <c r="L13" s="25">
        <v>6</v>
      </c>
      <c r="M13" s="25">
        <f>D13+G13+J13</f>
        <v>8.5</v>
      </c>
      <c r="N13" s="69">
        <v>1</v>
      </c>
    </row>
    <row r="14" spans="1:14" x14ac:dyDescent="0.2">
      <c r="A14" s="27">
        <v>2</v>
      </c>
      <c r="B14" s="127" t="s">
        <v>95</v>
      </c>
      <c r="C14" s="73"/>
      <c r="D14" s="71">
        <v>3</v>
      </c>
      <c r="E14" s="70">
        <v>3</v>
      </c>
      <c r="F14" s="72">
        <v>1</v>
      </c>
      <c r="G14" s="71">
        <v>1</v>
      </c>
      <c r="H14" s="70"/>
      <c r="I14" s="72"/>
      <c r="J14" s="71">
        <v>3</v>
      </c>
      <c r="K14" s="75">
        <v>4</v>
      </c>
      <c r="L14" s="32">
        <v>4</v>
      </c>
      <c r="M14" s="25">
        <f>D14+G14+J14</f>
        <v>7</v>
      </c>
      <c r="N14" s="76">
        <v>2</v>
      </c>
    </row>
    <row r="15" spans="1:14" x14ac:dyDescent="0.2">
      <c r="A15" s="77">
        <v>3</v>
      </c>
      <c r="B15" s="127" t="s">
        <v>96</v>
      </c>
      <c r="C15" s="128">
        <v>2</v>
      </c>
      <c r="D15" s="79">
        <v>1</v>
      </c>
      <c r="E15" s="78"/>
      <c r="F15" s="80">
        <v>4</v>
      </c>
      <c r="G15" s="79">
        <v>3</v>
      </c>
      <c r="H15" s="78"/>
      <c r="I15" s="72"/>
      <c r="J15" s="79">
        <v>1.5</v>
      </c>
      <c r="K15" s="75">
        <v>1</v>
      </c>
      <c r="L15" s="34">
        <v>2</v>
      </c>
      <c r="M15" s="25">
        <f>D15+G15+J15</f>
        <v>5.5</v>
      </c>
      <c r="N15" s="83">
        <v>3</v>
      </c>
    </row>
    <row r="16" spans="1:14" x14ac:dyDescent="0.2">
      <c r="A16" s="27">
        <v>4</v>
      </c>
      <c r="B16" s="127" t="s">
        <v>97</v>
      </c>
      <c r="C16" s="73">
        <v>1</v>
      </c>
      <c r="D16" s="71">
        <v>1</v>
      </c>
      <c r="E16" s="70"/>
      <c r="F16" s="72"/>
      <c r="G16" s="71">
        <v>1</v>
      </c>
      <c r="H16" s="70">
        <v>3</v>
      </c>
      <c r="I16" s="72">
        <v>2</v>
      </c>
      <c r="J16" s="71">
        <v>1</v>
      </c>
      <c r="K16" s="75"/>
      <c r="L16" s="32">
        <v>0</v>
      </c>
      <c r="M16" s="25">
        <f>D16+G16+J16</f>
        <v>3</v>
      </c>
      <c r="N16" s="76">
        <v>4</v>
      </c>
    </row>
    <row r="19" spans="1:28" x14ac:dyDescent="0.2">
      <c r="B19" t="s">
        <v>98</v>
      </c>
    </row>
    <row r="20" spans="1:28" x14ac:dyDescent="0.2">
      <c r="B20" t="s">
        <v>99</v>
      </c>
    </row>
    <row r="21" spans="1:28" x14ac:dyDescent="0.2">
      <c r="B21" t="s">
        <v>100</v>
      </c>
    </row>
    <row r="22" spans="1:28" x14ac:dyDescent="0.2">
      <c r="B22" s="130" t="s">
        <v>101</v>
      </c>
    </row>
    <row r="23" spans="1:28" x14ac:dyDescent="0.2">
      <c r="B23" s="130">
        <v>41342</v>
      </c>
    </row>
    <row r="25" spans="1:28" x14ac:dyDescent="0.2">
      <c r="B25" t="s">
        <v>102</v>
      </c>
    </row>
    <row r="26" spans="1:28" x14ac:dyDescent="0.2">
      <c r="B26" t="s">
        <v>103</v>
      </c>
    </row>
    <row r="27" spans="1:28" x14ac:dyDescent="0.2">
      <c r="B27" t="s">
        <v>104</v>
      </c>
    </row>
    <row r="28" spans="1:28" x14ac:dyDescent="0.2">
      <c r="B28" t="s">
        <v>101</v>
      </c>
    </row>
    <row r="29" spans="1:28" x14ac:dyDescent="0.2">
      <c r="B29" s="130">
        <v>41342</v>
      </c>
    </row>
    <row r="31" spans="1:28" ht="18.75" x14ac:dyDescent="0.2">
      <c r="A31" s="105" t="s">
        <v>105</v>
      </c>
      <c r="B31" s="54"/>
      <c r="C31" s="106"/>
      <c r="D31" s="107"/>
      <c r="E31" s="108"/>
      <c r="F31" s="106"/>
      <c r="G31" s="107"/>
      <c r="H31" s="108"/>
      <c r="I31" s="106"/>
      <c r="J31" s="107"/>
      <c r="K31" s="108"/>
      <c r="L31" s="106"/>
      <c r="M31" s="107"/>
      <c r="N31" s="108"/>
      <c r="O31" s="106"/>
      <c r="P31" s="107"/>
      <c r="Q31" s="108"/>
      <c r="R31" s="106"/>
      <c r="S31" s="107"/>
      <c r="T31" s="108"/>
      <c r="U31" s="106"/>
      <c r="V31" s="107"/>
      <c r="W31" s="108"/>
      <c r="X31" s="106"/>
      <c r="Y31" s="107"/>
      <c r="Z31" s="108"/>
      <c r="AA31" s="55"/>
      <c r="AB31" s="55"/>
    </row>
    <row r="32" spans="1:28" x14ac:dyDescent="0.2">
      <c r="A32" s="109"/>
      <c r="B32" s="109" t="s">
        <v>89</v>
      </c>
      <c r="C32" s="109" t="s">
        <v>51</v>
      </c>
      <c r="D32" s="109" t="s">
        <v>106</v>
      </c>
      <c r="E32" s="109"/>
      <c r="F32" s="109"/>
      <c r="G32" s="109" t="s">
        <v>107</v>
      </c>
      <c r="H32" s="109"/>
      <c r="I32" s="109"/>
      <c r="J32" s="109" t="s">
        <v>108</v>
      </c>
      <c r="K32" s="109"/>
      <c r="L32" s="109" t="s">
        <v>109</v>
      </c>
      <c r="M32" s="109" t="s">
        <v>110</v>
      </c>
      <c r="N32" s="109"/>
      <c r="O32" s="109" t="s">
        <v>111</v>
      </c>
      <c r="P32" s="109" t="s">
        <v>112</v>
      </c>
      <c r="Q32" s="109"/>
      <c r="R32" s="109"/>
      <c r="S32" s="109"/>
      <c r="T32" s="109"/>
      <c r="U32" s="109"/>
      <c r="V32" s="109"/>
      <c r="W32" s="109"/>
      <c r="X32" s="109"/>
      <c r="Y32" s="110"/>
      <c r="Z32" s="109"/>
      <c r="AA32" s="55"/>
      <c r="AB32" s="55"/>
    </row>
    <row r="33" spans="1:28" x14ac:dyDescent="0.2">
      <c r="A33" s="109"/>
      <c r="B33" s="109" t="s">
        <v>90</v>
      </c>
      <c r="C33" s="109" t="s">
        <v>51</v>
      </c>
      <c r="D33" s="131" t="s">
        <v>113</v>
      </c>
      <c r="E33" s="109"/>
      <c r="F33" s="109"/>
      <c r="G33" s="109">
        <v>6</v>
      </c>
      <c r="H33" s="109"/>
      <c r="I33" s="109"/>
      <c r="J33" s="109" t="s">
        <v>106</v>
      </c>
      <c r="K33" s="109"/>
      <c r="L33" s="109" t="s">
        <v>114</v>
      </c>
      <c r="M33" s="109" t="s">
        <v>115</v>
      </c>
      <c r="N33" s="109"/>
      <c r="O33" s="109" t="s">
        <v>116</v>
      </c>
      <c r="P33" s="109" t="s">
        <v>117</v>
      </c>
      <c r="Q33" s="109"/>
      <c r="R33" s="109"/>
      <c r="S33" s="109"/>
      <c r="T33" s="109"/>
      <c r="U33" s="109"/>
      <c r="V33" s="109"/>
      <c r="W33" s="109"/>
      <c r="X33" s="109"/>
      <c r="Y33" s="110"/>
      <c r="Z33" s="109"/>
      <c r="AA33" s="55"/>
      <c r="AB33" s="55"/>
    </row>
    <row r="34" spans="1:28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1"/>
      <c r="AA34" s="55"/>
      <c r="AB34" s="55"/>
    </row>
    <row r="35" spans="1:28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113"/>
      <c r="AA35" s="111"/>
      <c r="AB35" s="111"/>
    </row>
    <row r="36" spans="1:28" ht="18.75" x14ac:dyDescent="0.2">
      <c r="A36" s="105" t="s">
        <v>118</v>
      </c>
      <c r="B36" s="115"/>
      <c r="C36" s="116"/>
      <c r="D36" s="117"/>
      <c r="E36" s="118"/>
      <c r="F36" s="116"/>
      <c r="G36" s="117"/>
      <c r="H36" s="118"/>
      <c r="I36" s="116"/>
      <c r="J36" s="117"/>
      <c r="K36" s="118"/>
      <c r="L36" s="116"/>
      <c r="M36" s="117"/>
      <c r="N36" s="118"/>
      <c r="O36" s="116"/>
      <c r="P36" s="117"/>
      <c r="Q36" s="118"/>
      <c r="R36" s="116"/>
      <c r="S36" s="117"/>
      <c r="T36" s="118"/>
      <c r="U36" s="116"/>
      <c r="V36" s="117"/>
      <c r="W36" s="118"/>
      <c r="X36" s="116"/>
      <c r="Y36" s="119"/>
      <c r="Z36" s="117"/>
      <c r="AA36" s="111"/>
      <c r="AB36" s="111"/>
    </row>
    <row r="37" spans="1:28" x14ac:dyDescent="0.2">
      <c r="A37" s="109"/>
      <c r="B37" s="109" t="s">
        <v>94</v>
      </c>
      <c r="C37" s="109" t="s">
        <v>51</v>
      </c>
      <c r="D37" s="109" t="s">
        <v>119</v>
      </c>
      <c r="E37" s="109"/>
      <c r="F37" s="109"/>
      <c r="G37" s="109">
        <v>2</v>
      </c>
      <c r="H37" s="109"/>
      <c r="I37" s="109"/>
      <c r="J37" s="109"/>
      <c r="K37" s="109"/>
      <c r="L37" s="109" t="s">
        <v>120</v>
      </c>
      <c r="M37" s="109" t="s">
        <v>121</v>
      </c>
      <c r="N37" s="109"/>
      <c r="O37" s="109" t="s">
        <v>122</v>
      </c>
      <c r="P37" s="109" t="s">
        <v>123</v>
      </c>
      <c r="Q37" s="109"/>
      <c r="R37" s="109"/>
      <c r="S37" s="109"/>
      <c r="T37" s="109"/>
      <c r="U37" s="109"/>
      <c r="V37" s="109"/>
      <c r="W37" s="109"/>
      <c r="X37" s="109"/>
      <c r="Y37" s="110"/>
      <c r="Z37" s="109"/>
      <c r="AA37" s="111"/>
      <c r="AB37" s="111"/>
    </row>
    <row r="38" spans="1:28" x14ac:dyDescent="0.2">
      <c r="A38" s="109"/>
      <c r="B38" s="109" t="s">
        <v>95</v>
      </c>
      <c r="C38" s="109" t="s">
        <v>51</v>
      </c>
      <c r="D38" s="109" t="s">
        <v>124</v>
      </c>
      <c r="E38" s="109"/>
      <c r="F38" s="109"/>
      <c r="G38" s="109">
        <v>4</v>
      </c>
      <c r="H38" s="109"/>
      <c r="I38" s="109"/>
      <c r="J38" s="109"/>
      <c r="K38" s="109"/>
      <c r="L38" s="109" t="s">
        <v>125</v>
      </c>
      <c r="M38" s="109" t="s">
        <v>126</v>
      </c>
      <c r="N38" s="109"/>
      <c r="O38" s="109" t="s">
        <v>127</v>
      </c>
      <c r="P38" s="109" t="s">
        <v>120</v>
      </c>
      <c r="Q38" s="109"/>
      <c r="R38" s="109"/>
      <c r="S38" s="109"/>
      <c r="T38" s="109"/>
      <c r="U38" s="109"/>
      <c r="V38" s="109"/>
      <c r="W38" s="109"/>
      <c r="X38" s="109"/>
      <c r="Y38" s="110"/>
      <c r="Z38" s="109"/>
      <c r="AA38" s="111"/>
      <c r="AB38" s="111"/>
    </row>
    <row r="39" spans="1:28" ht="15.75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1"/>
      <c r="Z39" s="120"/>
      <c r="AA39" s="111"/>
      <c r="AB39" s="111"/>
    </row>
    <row r="41" spans="1:28" ht="15" x14ac:dyDescent="0.2">
      <c r="A41" s="45" t="s">
        <v>13</v>
      </c>
      <c r="B41" s="35"/>
      <c r="C41" s="85"/>
      <c r="D41" s="101"/>
    </row>
    <row r="42" spans="1:28" x14ac:dyDescent="0.2">
      <c r="A42" s="35"/>
      <c r="B42" s="46" t="s">
        <v>14</v>
      </c>
      <c r="C42" s="85"/>
      <c r="D42" s="101"/>
    </row>
    <row r="43" spans="1:28" x14ac:dyDescent="0.2">
      <c r="A43" s="1"/>
      <c r="B43" s="1"/>
      <c r="C43" s="85"/>
      <c r="D43" s="102"/>
    </row>
    <row r="44" spans="1:28" ht="15" x14ac:dyDescent="0.2">
      <c r="A44" s="47" t="s">
        <v>15</v>
      </c>
      <c r="B44" s="1"/>
      <c r="C44" s="85"/>
      <c r="D44" s="102"/>
    </row>
    <row r="45" spans="1:28" x14ac:dyDescent="0.2">
      <c r="A45" s="1"/>
      <c r="B45" s="1" t="s">
        <v>16</v>
      </c>
      <c r="C45" s="85"/>
      <c r="D45" s="102"/>
    </row>
  </sheetData>
  <mergeCells count="14">
    <mergeCell ref="A1:B1"/>
    <mergeCell ref="C1:N1"/>
    <mergeCell ref="A2:B3"/>
    <mergeCell ref="C2:E2"/>
    <mergeCell ref="F2:H2"/>
    <mergeCell ref="I2:K2"/>
    <mergeCell ref="C3:K3"/>
    <mergeCell ref="A10:B10"/>
    <mergeCell ref="C10:N10"/>
    <mergeCell ref="A11:B12"/>
    <mergeCell ref="C11:E11"/>
    <mergeCell ref="F11:H11"/>
    <mergeCell ref="I11:K11"/>
    <mergeCell ref="C12:K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14" sqref="J14"/>
    </sheetView>
  </sheetViews>
  <sheetFormatPr defaultColWidth="11.5703125" defaultRowHeight="12.75" x14ac:dyDescent="0.2"/>
  <cols>
    <col min="1" max="1" width="4.140625" customWidth="1"/>
    <col min="2" max="2" width="21.28515625" customWidth="1"/>
    <col min="3" max="3" width="1.5703125" customWidth="1"/>
    <col min="4" max="4" width="5.42578125" customWidth="1"/>
    <col min="5" max="6" width="1.5703125" customWidth="1"/>
    <col min="7" max="7" width="5.42578125" customWidth="1"/>
    <col min="8" max="9" width="1.5703125" customWidth="1"/>
    <col min="10" max="10" width="5.42578125" customWidth="1"/>
    <col min="11" max="11" width="1.5703125" customWidth="1"/>
    <col min="12" max="14" width="8.5703125" customWidth="1"/>
  </cols>
  <sheetData>
    <row r="1" spans="1:14" x14ac:dyDescent="0.2">
      <c r="A1" s="156" t="s">
        <v>87</v>
      </c>
      <c r="B1" s="156"/>
      <c r="C1" s="151" t="s">
        <v>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 x14ac:dyDescent="0.2">
      <c r="A2" s="157" t="s">
        <v>128</v>
      </c>
      <c r="B2" s="157"/>
      <c r="C2" s="152">
        <v>1</v>
      </c>
      <c r="D2" s="152"/>
      <c r="E2" s="152"/>
      <c r="F2" s="153">
        <v>2</v>
      </c>
      <c r="G2" s="153"/>
      <c r="H2" s="153"/>
      <c r="I2" s="155">
        <v>3</v>
      </c>
      <c r="J2" s="155"/>
      <c r="K2" s="155"/>
      <c r="L2" s="57" t="s">
        <v>3</v>
      </c>
      <c r="M2" s="58" t="s">
        <v>4</v>
      </c>
      <c r="N2" s="11"/>
    </row>
    <row r="3" spans="1:14" ht="14.25" x14ac:dyDescent="0.2">
      <c r="A3" s="157"/>
      <c r="B3" s="157"/>
      <c r="C3" s="147" t="s">
        <v>62</v>
      </c>
      <c r="D3" s="147"/>
      <c r="E3" s="147"/>
      <c r="F3" s="147"/>
      <c r="G3" s="147"/>
      <c r="H3" s="147"/>
      <c r="I3" s="147"/>
      <c r="J3" s="147"/>
      <c r="K3" s="147"/>
      <c r="L3" s="59" t="s">
        <v>5</v>
      </c>
      <c r="M3" s="60" t="s">
        <v>5</v>
      </c>
      <c r="N3" s="16" t="s">
        <v>6</v>
      </c>
    </row>
    <row r="4" spans="1:14" x14ac:dyDescent="0.2">
      <c r="A4" s="126">
        <v>1</v>
      </c>
      <c r="B4" s="127" t="s">
        <v>94</v>
      </c>
      <c r="C4" s="67"/>
      <c r="D4" s="64">
        <v>2</v>
      </c>
      <c r="E4" s="63">
        <v>4</v>
      </c>
      <c r="F4" s="65"/>
      <c r="G4" s="64">
        <v>3</v>
      </c>
      <c r="H4" s="63">
        <v>2</v>
      </c>
      <c r="I4" s="65">
        <v>3</v>
      </c>
      <c r="J4" s="64">
        <v>0</v>
      </c>
      <c r="K4" s="66"/>
      <c r="L4" s="25">
        <v>3</v>
      </c>
      <c r="M4" s="25">
        <f>D4+G4+J4</f>
        <v>5</v>
      </c>
      <c r="N4" s="69">
        <v>2</v>
      </c>
    </row>
    <row r="5" spans="1:14" x14ac:dyDescent="0.2">
      <c r="A5" s="27">
        <v>2</v>
      </c>
      <c r="B5" s="127" t="s">
        <v>91</v>
      </c>
      <c r="C5" s="73"/>
      <c r="D5" s="71">
        <v>3</v>
      </c>
      <c r="E5" s="70">
        <v>3</v>
      </c>
      <c r="F5" s="72">
        <v>1</v>
      </c>
      <c r="G5" s="71">
        <v>1</v>
      </c>
      <c r="H5" s="70"/>
      <c r="I5" s="72"/>
      <c r="J5" s="71">
        <v>0.5</v>
      </c>
      <c r="K5" s="75">
        <v>4</v>
      </c>
      <c r="L5" s="32">
        <v>2</v>
      </c>
      <c r="M5" s="25">
        <f>D5+G5+J5</f>
        <v>4.5</v>
      </c>
      <c r="N5" s="76">
        <v>4</v>
      </c>
    </row>
    <row r="6" spans="1:14" x14ac:dyDescent="0.2">
      <c r="A6" s="77">
        <v>3</v>
      </c>
      <c r="B6" s="127" t="s">
        <v>92</v>
      </c>
      <c r="C6" s="128">
        <v>2</v>
      </c>
      <c r="D6" s="79">
        <v>1</v>
      </c>
      <c r="E6" s="78"/>
      <c r="F6" s="80">
        <v>4</v>
      </c>
      <c r="G6" s="79">
        <v>1</v>
      </c>
      <c r="H6" s="78"/>
      <c r="I6" s="72"/>
      <c r="J6" s="79">
        <v>4</v>
      </c>
      <c r="K6" s="75">
        <v>1</v>
      </c>
      <c r="L6" s="34">
        <v>2</v>
      </c>
      <c r="M6" s="25">
        <f>D6+G6+J6</f>
        <v>6</v>
      </c>
      <c r="N6" s="83">
        <v>3</v>
      </c>
    </row>
    <row r="7" spans="1:14" x14ac:dyDescent="0.2">
      <c r="A7" s="27">
        <v>4</v>
      </c>
      <c r="B7" s="127" t="s">
        <v>205</v>
      </c>
      <c r="C7" s="73">
        <v>1</v>
      </c>
      <c r="D7" s="71">
        <v>2</v>
      </c>
      <c r="E7" s="70"/>
      <c r="F7" s="72"/>
      <c r="G7" s="71">
        <v>3</v>
      </c>
      <c r="H7" s="70">
        <v>3</v>
      </c>
      <c r="I7" s="72">
        <v>2</v>
      </c>
      <c r="J7" s="71">
        <v>3.5</v>
      </c>
      <c r="K7" s="75"/>
      <c r="L7" s="32">
        <v>5</v>
      </c>
      <c r="M7" s="25">
        <f>D7+G7+J7</f>
        <v>8.5</v>
      </c>
      <c r="N7" s="76">
        <v>1</v>
      </c>
    </row>
    <row r="8" spans="1:14" x14ac:dyDescent="0.2">
      <c r="A8" s="101"/>
      <c r="B8" s="102"/>
      <c r="C8" s="85"/>
      <c r="D8" s="101"/>
      <c r="E8" s="85"/>
      <c r="F8" s="85"/>
      <c r="G8" s="101"/>
      <c r="H8" s="85"/>
      <c r="I8" s="85"/>
      <c r="J8" s="101"/>
      <c r="K8" s="85"/>
      <c r="L8" s="85"/>
      <c r="M8" s="101"/>
      <c r="N8" s="85"/>
    </row>
    <row r="9" spans="1:14" ht="15" x14ac:dyDescent="0.2">
      <c r="A9" s="45"/>
      <c r="B9" s="35"/>
      <c r="C9" s="85"/>
      <c r="D9" s="101"/>
      <c r="E9" s="85"/>
      <c r="F9" s="85"/>
      <c r="G9" s="101"/>
      <c r="H9" s="85"/>
      <c r="I9" s="85"/>
      <c r="J9" s="101"/>
      <c r="K9" s="85"/>
      <c r="L9" s="85"/>
      <c r="M9" s="101"/>
      <c r="N9" s="85"/>
    </row>
    <row r="10" spans="1:14" x14ac:dyDescent="0.2">
      <c r="A10" s="156" t="str">
        <f>A1</f>
        <v>Ungdomsserien 2012-13</v>
      </c>
      <c r="B10" s="156"/>
      <c r="C10" s="151" t="s">
        <v>1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5.75" x14ac:dyDescent="0.2">
      <c r="A11" s="157" t="s">
        <v>132</v>
      </c>
      <c r="B11" s="157"/>
      <c r="C11" s="152">
        <v>1</v>
      </c>
      <c r="D11" s="152"/>
      <c r="E11" s="152"/>
      <c r="F11" s="153">
        <v>2</v>
      </c>
      <c r="G11" s="153"/>
      <c r="H11" s="153"/>
      <c r="I11" s="155">
        <v>3</v>
      </c>
      <c r="J11" s="155"/>
      <c r="K11" s="155"/>
      <c r="L11" s="57" t="s">
        <v>3</v>
      </c>
      <c r="M11" s="58" t="s">
        <v>4</v>
      </c>
      <c r="N11" s="11"/>
    </row>
    <row r="12" spans="1:14" ht="14.25" x14ac:dyDescent="0.2">
      <c r="A12" s="157"/>
      <c r="B12" s="157"/>
      <c r="C12" s="147" t="str">
        <f>C3</f>
        <v>09-mar</v>
      </c>
      <c r="D12" s="147"/>
      <c r="E12" s="147"/>
      <c r="F12" s="147"/>
      <c r="G12" s="147"/>
      <c r="H12" s="147"/>
      <c r="I12" s="147"/>
      <c r="J12" s="147"/>
      <c r="K12" s="147"/>
      <c r="L12" s="59" t="s">
        <v>5</v>
      </c>
      <c r="M12" s="60" t="s">
        <v>5</v>
      </c>
      <c r="N12" s="16" t="s">
        <v>6</v>
      </c>
    </row>
    <row r="13" spans="1:14" x14ac:dyDescent="0.2">
      <c r="A13" s="126">
        <v>1</v>
      </c>
      <c r="B13" s="127" t="s">
        <v>96</v>
      </c>
      <c r="C13" s="67"/>
      <c r="D13" s="64">
        <v>4</v>
      </c>
      <c r="E13" s="63">
        <v>4</v>
      </c>
      <c r="F13" s="65"/>
      <c r="G13" s="64">
        <v>3</v>
      </c>
      <c r="H13" s="63">
        <v>2</v>
      </c>
      <c r="I13" s="65">
        <v>3</v>
      </c>
      <c r="J13" s="64">
        <v>3.5</v>
      </c>
      <c r="K13" s="66"/>
      <c r="L13" s="25">
        <v>6</v>
      </c>
      <c r="M13" s="25">
        <f>D13+G13+J13</f>
        <v>10.5</v>
      </c>
      <c r="N13" s="69">
        <v>1</v>
      </c>
    </row>
    <row r="14" spans="1:14" x14ac:dyDescent="0.2">
      <c r="A14" s="27">
        <v>2</v>
      </c>
      <c r="B14" s="127" t="s">
        <v>90</v>
      </c>
      <c r="C14" s="73"/>
      <c r="D14" s="71">
        <v>2</v>
      </c>
      <c r="E14" s="70">
        <v>3</v>
      </c>
      <c r="F14" s="72">
        <v>1</v>
      </c>
      <c r="G14" s="71">
        <v>1</v>
      </c>
      <c r="H14" s="70"/>
      <c r="I14" s="72"/>
      <c r="J14" s="71">
        <v>2</v>
      </c>
      <c r="K14" s="75">
        <v>4</v>
      </c>
      <c r="L14" s="32">
        <v>2</v>
      </c>
      <c r="M14" s="25">
        <f>D14+G14+J14</f>
        <v>5</v>
      </c>
      <c r="N14" s="76">
        <v>2</v>
      </c>
    </row>
    <row r="15" spans="1:14" x14ac:dyDescent="0.2">
      <c r="A15" s="77">
        <v>3</v>
      </c>
      <c r="B15" s="127" t="s">
        <v>89</v>
      </c>
      <c r="C15" s="128">
        <v>2</v>
      </c>
      <c r="D15" s="79">
        <v>2</v>
      </c>
      <c r="E15" s="78"/>
      <c r="F15" s="80">
        <v>4</v>
      </c>
      <c r="G15" s="79">
        <v>2</v>
      </c>
      <c r="H15" s="78"/>
      <c r="I15" s="72"/>
      <c r="J15" s="79">
        <v>0.5</v>
      </c>
      <c r="K15" s="75">
        <v>1</v>
      </c>
      <c r="L15" s="34">
        <v>2</v>
      </c>
      <c r="M15" s="25">
        <f>D15+G15+J15</f>
        <v>4.5</v>
      </c>
      <c r="N15" s="83">
        <v>3</v>
      </c>
    </row>
    <row r="16" spans="1:14" x14ac:dyDescent="0.2">
      <c r="A16" s="27">
        <v>4</v>
      </c>
      <c r="B16" s="127" t="s">
        <v>97</v>
      </c>
      <c r="C16" s="73">
        <v>1</v>
      </c>
      <c r="D16" s="71">
        <v>0</v>
      </c>
      <c r="E16" s="70"/>
      <c r="F16" s="72"/>
      <c r="G16" s="71">
        <v>2</v>
      </c>
      <c r="H16" s="70">
        <v>3</v>
      </c>
      <c r="I16" s="72">
        <v>2</v>
      </c>
      <c r="J16" s="71">
        <v>2</v>
      </c>
      <c r="K16" s="75"/>
      <c r="L16" s="32">
        <v>2</v>
      </c>
      <c r="M16" s="25">
        <f>D16+G16+J16</f>
        <v>4</v>
      </c>
      <c r="N16" s="76">
        <v>4</v>
      </c>
    </row>
    <row r="19" spans="1:17" ht="15" x14ac:dyDescent="0.2">
      <c r="A19" s="45" t="s">
        <v>13</v>
      </c>
      <c r="B19" s="35"/>
      <c r="C19" s="85"/>
      <c r="D19" s="101"/>
    </row>
    <row r="20" spans="1:17" x14ac:dyDescent="0.2">
      <c r="A20" s="35"/>
      <c r="B20" s="46" t="s">
        <v>14</v>
      </c>
      <c r="C20" s="85"/>
      <c r="D20" s="101"/>
    </row>
    <row r="21" spans="1:17" x14ac:dyDescent="0.2">
      <c r="A21" s="1"/>
      <c r="B21" s="1"/>
      <c r="C21" s="85"/>
      <c r="D21" s="102"/>
    </row>
    <row r="22" spans="1:17" ht="15" x14ac:dyDescent="0.2">
      <c r="A22" s="47" t="s">
        <v>15</v>
      </c>
      <c r="B22" s="1"/>
      <c r="C22" s="85"/>
      <c r="D22" s="102"/>
    </row>
    <row r="23" spans="1:17" x14ac:dyDescent="0.2">
      <c r="A23" s="1"/>
      <c r="B23" s="1" t="s">
        <v>16</v>
      </c>
      <c r="C23" s="85"/>
      <c r="D23" s="102"/>
    </row>
    <row r="29" spans="1:17" x14ac:dyDescent="0.2">
      <c r="B29" s="130"/>
    </row>
    <row r="31" spans="1:17" ht="18.75" x14ac:dyDescent="0.2">
      <c r="A31" s="105" t="s">
        <v>136</v>
      </c>
      <c r="B31" s="54"/>
      <c r="C31" s="106"/>
      <c r="D31" s="107"/>
      <c r="E31" s="108"/>
      <c r="F31" s="106"/>
      <c r="G31" s="107"/>
      <c r="H31" s="108"/>
      <c r="I31" s="106"/>
      <c r="J31" s="107"/>
      <c r="K31" s="108"/>
      <c r="L31" s="106"/>
      <c r="M31" s="107"/>
      <c r="N31" s="108"/>
      <c r="O31" s="106"/>
      <c r="P31" s="107"/>
      <c r="Q31" s="108"/>
    </row>
    <row r="32" spans="1:17" x14ac:dyDescent="0.2">
      <c r="A32" s="109"/>
      <c r="B32" s="109" t="s">
        <v>129</v>
      </c>
      <c r="C32" s="109" t="s">
        <v>51</v>
      </c>
      <c r="D32" s="109" t="s">
        <v>137</v>
      </c>
      <c r="E32" s="109"/>
      <c r="F32" s="109"/>
      <c r="G32" s="109">
        <v>2</v>
      </c>
      <c r="H32" s="109"/>
      <c r="I32" s="109"/>
      <c r="J32" s="109" t="s">
        <v>138</v>
      </c>
      <c r="K32" s="109"/>
      <c r="L32" s="109" t="s">
        <v>139</v>
      </c>
      <c r="M32" s="109"/>
      <c r="N32" s="109"/>
      <c r="O32" s="109" t="s">
        <v>140</v>
      </c>
      <c r="P32" s="109" t="s">
        <v>131</v>
      </c>
      <c r="Q32" s="109"/>
    </row>
    <row r="33" spans="1:17" x14ac:dyDescent="0.2">
      <c r="A33" s="109"/>
      <c r="B33" s="109" t="s">
        <v>130</v>
      </c>
      <c r="C33" s="109" t="s">
        <v>51</v>
      </c>
      <c r="D33" s="131" t="s">
        <v>106</v>
      </c>
      <c r="E33" s="109"/>
      <c r="F33" s="109"/>
      <c r="G33" s="109">
        <v>1</v>
      </c>
      <c r="H33" s="109"/>
      <c r="I33" s="109"/>
      <c r="J33" s="109" t="s">
        <v>141</v>
      </c>
      <c r="K33" s="109"/>
      <c r="L33" s="109" t="s">
        <v>142</v>
      </c>
      <c r="M33" s="109"/>
      <c r="N33" s="109"/>
      <c r="O33" s="109" t="s">
        <v>143</v>
      </c>
      <c r="P33" s="109" t="s">
        <v>129</v>
      </c>
      <c r="Q33" s="109"/>
    </row>
    <row r="34" spans="1:17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18.75" x14ac:dyDescent="0.2">
      <c r="A36" s="105" t="s">
        <v>136</v>
      </c>
      <c r="B36" s="115"/>
      <c r="C36" s="116"/>
      <c r="D36" s="117"/>
      <c r="E36" s="118"/>
      <c r="F36" s="116"/>
      <c r="G36" s="117"/>
      <c r="H36" s="118"/>
      <c r="I36" s="116"/>
      <c r="J36" s="117"/>
      <c r="K36" s="118"/>
      <c r="L36" s="116"/>
      <c r="M36" s="117"/>
      <c r="N36" s="118"/>
      <c r="O36" s="116"/>
      <c r="P36" s="117"/>
      <c r="Q36" s="118"/>
    </row>
    <row r="37" spans="1:17" x14ac:dyDescent="0.2">
      <c r="A37" s="109"/>
      <c r="B37" s="109" t="s">
        <v>133</v>
      </c>
      <c r="C37" s="109" t="s">
        <v>51</v>
      </c>
      <c r="D37" s="109" t="s">
        <v>137</v>
      </c>
      <c r="E37" s="109"/>
      <c r="F37" s="109"/>
      <c r="G37" s="109">
        <v>4</v>
      </c>
      <c r="H37" s="109"/>
      <c r="I37" s="109"/>
      <c r="J37" s="109"/>
      <c r="K37" s="109"/>
      <c r="L37" s="109" t="s">
        <v>133</v>
      </c>
      <c r="M37" s="109" t="s">
        <v>144</v>
      </c>
      <c r="N37" s="109"/>
      <c r="O37" s="109" t="s">
        <v>145</v>
      </c>
      <c r="P37" s="109" t="s">
        <v>135</v>
      </c>
      <c r="Q37" s="109"/>
    </row>
    <row r="38" spans="1:17" x14ac:dyDescent="0.2">
      <c r="A38" s="109"/>
      <c r="B38" s="109" t="s">
        <v>134</v>
      </c>
      <c r="C38" s="109" t="s">
        <v>51</v>
      </c>
      <c r="D38" s="109" t="s">
        <v>106</v>
      </c>
      <c r="E38" s="109"/>
      <c r="F38" s="109"/>
      <c r="G38" s="109">
        <v>3</v>
      </c>
      <c r="H38" s="109"/>
      <c r="I38" s="109"/>
      <c r="J38" s="109"/>
      <c r="K38" s="109"/>
      <c r="L38" s="109" t="s">
        <v>135</v>
      </c>
      <c r="M38" s="109" t="s">
        <v>146</v>
      </c>
      <c r="N38" s="109"/>
      <c r="O38" s="109" t="s">
        <v>147</v>
      </c>
      <c r="P38" s="109" t="s">
        <v>133</v>
      </c>
      <c r="Q38" s="109"/>
    </row>
    <row r="39" spans="1:17" ht="15.75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</sheetData>
  <mergeCells count="14">
    <mergeCell ref="A1:B1"/>
    <mergeCell ref="C1:N1"/>
    <mergeCell ref="A2:B3"/>
    <mergeCell ref="C2:E2"/>
    <mergeCell ref="F2:H2"/>
    <mergeCell ref="I2:K2"/>
    <mergeCell ref="C3:K3"/>
    <mergeCell ref="A10:B10"/>
    <mergeCell ref="C10:N10"/>
    <mergeCell ref="A11:B12"/>
    <mergeCell ref="C11:E11"/>
    <mergeCell ref="F11:H11"/>
    <mergeCell ref="I11:K11"/>
    <mergeCell ref="C12:K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opLeftCell="A19" workbookViewId="0">
      <selection activeCell="B47" sqref="B47"/>
    </sheetView>
  </sheetViews>
  <sheetFormatPr defaultRowHeight="12.75" x14ac:dyDescent="0.2"/>
  <cols>
    <col min="2" max="2" width="27.7109375" customWidth="1"/>
    <col min="3" max="3" width="19.42578125" customWidth="1"/>
    <col min="4" max="4" width="23.28515625" customWidth="1"/>
    <col min="5" max="6" width="18.85546875" customWidth="1"/>
  </cols>
  <sheetData>
    <row r="1" spans="2:10" x14ac:dyDescent="0.2">
      <c r="B1" s="132"/>
      <c r="C1" s="1"/>
      <c r="D1" s="1"/>
      <c r="E1" s="1"/>
    </row>
    <row r="2" spans="2:10" x14ac:dyDescent="0.2">
      <c r="B2" s="132" t="s">
        <v>148</v>
      </c>
      <c r="C2" s="1"/>
      <c r="D2" s="1"/>
      <c r="E2" s="1"/>
    </row>
    <row r="3" spans="2:10" x14ac:dyDescent="0.2">
      <c r="B3" s="1"/>
      <c r="C3" s="1"/>
      <c r="D3" s="1"/>
      <c r="E3" s="1"/>
    </row>
    <row r="4" spans="2:10" x14ac:dyDescent="0.2">
      <c r="B4" s="1" t="s">
        <v>149</v>
      </c>
      <c r="C4" s="1" t="s">
        <v>150</v>
      </c>
      <c r="D4" s="1" t="s">
        <v>151</v>
      </c>
      <c r="E4" s="1" t="s">
        <v>152</v>
      </c>
    </row>
    <row r="5" spans="2:10" x14ac:dyDescent="0.2">
      <c r="B5" s="1" t="s">
        <v>153</v>
      </c>
      <c r="C5" s="1" t="s">
        <v>154</v>
      </c>
      <c r="D5" s="133" t="s">
        <v>155</v>
      </c>
      <c r="E5" s="1" t="s">
        <v>156</v>
      </c>
    </row>
    <row r="6" spans="2:10" x14ac:dyDescent="0.2">
      <c r="B6" s="1" t="s">
        <v>157</v>
      </c>
      <c r="C6" s="1" t="s">
        <v>158</v>
      </c>
      <c r="D6" s="134" t="s">
        <v>159</v>
      </c>
      <c r="E6" s="134" t="s">
        <v>160</v>
      </c>
    </row>
    <row r="7" spans="2:10" x14ac:dyDescent="0.2">
      <c r="B7" s="1" t="s">
        <v>124</v>
      </c>
      <c r="C7" s="1" t="s">
        <v>161</v>
      </c>
      <c r="D7" s="134" t="s">
        <v>162</v>
      </c>
      <c r="E7" s="1" t="s">
        <v>163</v>
      </c>
    </row>
    <row r="8" spans="2:10" x14ac:dyDescent="0.2">
      <c r="B8" s="1" t="s">
        <v>164</v>
      </c>
      <c r="C8" s="1" t="s">
        <v>165</v>
      </c>
      <c r="D8" s="1" t="s">
        <v>166</v>
      </c>
      <c r="E8" s="1" t="s">
        <v>167</v>
      </c>
    </row>
    <row r="9" spans="2:10" x14ac:dyDescent="0.2">
      <c r="B9" s="1"/>
      <c r="C9" s="1"/>
      <c r="D9" s="1"/>
      <c r="E9" s="1"/>
    </row>
    <row r="10" spans="2:10" x14ac:dyDescent="0.2">
      <c r="B10" s="132" t="s">
        <v>168</v>
      </c>
      <c r="C10" s="1"/>
      <c r="D10" s="1"/>
      <c r="E10" s="1"/>
      <c r="J10" s="135"/>
    </row>
    <row r="11" spans="2:10" x14ac:dyDescent="0.2">
      <c r="B11" s="1"/>
      <c r="C11" s="1"/>
      <c r="D11" s="1"/>
      <c r="E11" s="1"/>
    </row>
    <row r="12" spans="2:10" x14ac:dyDescent="0.2">
      <c r="B12" s="1" t="s">
        <v>153</v>
      </c>
      <c r="C12" s="1" t="s">
        <v>154</v>
      </c>
      <c r="D12" s="133" t="s">
        <v>155</v>
      </c>
      <c r="E12" s="1" t="s">
        <v>156</v>
      </c>
    </row>
    <row r="13" spans="2:10" x14ac:dyDescent="0.2">
      <c r="B13" s="1" t="s">
        <v>169</v>
      </c>
      <c r="C13" s="1" t="s">
        <v>170</v>
      </c>
      <c r="D13" s="136" t="s">
        <v>171</v>
      </c>
      <c r="E13" s="1" t="s">
        <v>172</v>
      </c>
    </row>
    <row r="14" spans="2:10" x14ac:dyDescent="0.2">
      <c r="B14" s="1" t="s">
        <v>164</v>
      </c>
      <c r="C14" s="1" t="s">
        <v>165</v>
      </c>
      <c r="D14" s="1" t="s">
        <v>166</v>
      </c>
      <c r="E14" s="1" t="s">
        <v>167</v>
      </c>
    </row>
    <row r="15" spans="2:10" x14ac:dyDescent="0.2">
      <c r="B15" s="1" t="s">
        <v>157</v>
      </c>
      <c r="C15" s="1" t="s">
        <v>158</v>
      </c>
      <c r="D15" s="134" t="s">
        <v>173</v>
      </c>
      <c r="E15" s="134" t="s">
        <v>160</v>
      </c>
    </row>
    <row r="16" spans="2:10" x14ac:dyDescent="0.2">
      <c r="B16" s="1" t="s">
        <v>149</v>
      </c>
      <c r="C16" s="1" t="s">
        <v>150</v>
      </c>
      <c r="D16" s="1" t="s">
        <v>151</v>
      </c>
      <c r="E16" s="1" t="s">
        <v>152</v>
      </c>
    </row>
    <row r="17" spans="2:9" x14ac:dyDescent="0.2">
      <c r="B17" s="1" t="s">
        <v>174</v>
      </c>
      <c r="C17" s="1" t="s">
        <v>175</v>
      </c>
      <c r="D17" s="1" t="s">
        <v>176</v>
      </c>
      <c r="E17" s="1" t="s">
        <v>177</v>
      </c>
    </row>
    <row r="18" spans="2:9" x14ac:dyDescent="0.2">
      <c r="B18" s="1" t="s">
        <v>124</v>
      </c>
      <c r="C18" s="1" t="s">
        <v>178</v>
      </c>
      <c r="D18" s="136" t="s">
        <v>179</v>
      </c>
      <c r="E18" s="1" t="s">
        <v>180</v>
      </c>
    </row>
    <row r="19" spans="2:9" x14ac:dyDescent="0.2">
      <c r="B19" s="1" t="s">
        <v>181</v>
      </c>
      <c r="C19" s="1" t="s">
        <v>182</v>
      </c>
      <c r="D19" s="1" t="s">
        <v>183</v>
      </c>
      <c r="E19" s="1" t="s">
        <v>184</v>
      </c>
    </row>
    <row r="20" spans="2:9" x14ac:dyDescent="0.2">
      <c r="B20" s="1"/>
      <c r="C20" s="1"/>
      <c r="D20" s="1"/>
      <c r="E20" s="1"/>
    </row>
    <row r="21" spans="2:9" x14ac:dyDescent="0.2">
      <c r="B21" s="132" t="s">
        <v>185</v>
      </c>
      <c r="C21" s="1"/>
      <c r="D21" s="1"/>
      <c r="E21" s="1"/>
      <c r="H21" s="137"/>
    </row>
    <row r="22" spans="2:9" x14ac:dyDescent="0.2">
      <c r="B22" s="1"/>
      <c r="C22" s="1"/>
      <c r="D22" s="1"/>
      <c r="E22" s="1"/>
      <c r="H22" s="138"/>
    </row>
    <row r="23" spans="2:9" x14ac:dyDescent="0.2">
      <c r="B23" s="1" t="s">
        <v>124</v>
      </c>
      <c r="C23" s="1" t="s">
        <v>186</v>
      </c>
      <c r="D23" s="136" t="s">
        <v>187</v>
      </c>
      <c r="E23" s="1" t="s">
        <v>188</v>
      </c>
      <c r="H23" s="138"/>
    </row>
    <row r="24" spans="2:9" x14ac:dyDescent="0.2">
      <c r="B24" s="1" t="s">
        <v>153</v>
      </c>
      <c r="C24" s="1" t="s">
        <v>154</v>
      </c>
      <c r="D24" s="136" t="s">
        <v>155</v>
      </c>
      <c r="E24" s="1" t="s">
        <v>156</v>
      </c>
      <c r="H24" s="138"/>
    </row>
    <row r="25" spans="2:9" x14ac:dyDescent="0.2">
      <c r="B25" s="1" t="s">
        <v>204</v>
      </c>
      <c r="C25" s="1" t="s">
        <v>165</v>
      </c>
      <c r="D25" s="1" t="s">
        <v>166</v>
      </c>
      <c r="E25" s="1" t="s">
        <v>167</v>
      </c>
      <c r="H25" s="138"/>
    </row>
    <row r="26" spans="2:9" x14ac:dyDescent="0.2">
      <c r="B26" s="1" t="s">
        <v>157</v>
      </c>
      <c r="C26" s="1" t="s">
        <v>158</v>
      </c>
      <c r="D26" s="134" t="s">
        <v>173</v>
      </c>
      <c r="E26" s="134" t="s">
        <v>160</v>
      </c>
      <c r="H26" s="138"/>
    </row>
    <row r="27" spans="2:9" x14ac:dyDescent="0.2">
      <c r="B27" s="1" t="s">
        <v>174</v>
      </c>
      <c r="C27" s="1" t="s">
        <v>175</v>
      </c>
      <c r="D27" s="1" t="s">
        <v>176</v>
      </c>
      <c r="E27" s="1" t="s">
        <v>177</v>
      </c>
      <c r="H27" s="138"/>
    </row>
    <row r="28" spans="2:9" x14ac:dyDescent="0.2">
      <c r="B28" s="1" t="s">
        <v>149</v>
      </c>
      <c r="C28" s="1" t="s">
        <v>150</v>
      </c>
      <c r="D28" s="1" t="s">
        <v>151</v>
      </c>
      <c r="E28" s="1" t="s">
        <v>152</v>
      </c>
    </row>
    <row r="29" spans="2:9" x14ac:dyDescent="0.2">
      <c r="B29" s="1"/>
      <c r="C29" s="1"/>
      <c r="D29" s="1"/>
      <c r="E29" s="1"/>
    </row>
    <row r="30" spans="2:9" x14ac:dyDescent="0.2">
      <c r="B30" s="132" t="s">
        <v>189</v>
      </c>
      <c r="C30" s="1"/>
      <c r="D30" s="136"/>
      <c r="E30" s="1"/>
    </row>
    <row r="31" spans="2:9" x14ac:dyDescent="0.2">
      <c r="B31" s="1"/>
      <c r="C31" s="1"/>
      <c r="D31" s="1"/>
      <c r="E31" s="1"/>
    </row>
    <row r="32" spans="2:9" x14ac:dyDescent="0.2">
      <c r="B32" s="1" t="s">
        <v>174</v>
      </c>
      <c r="C32" s="1" t="s">
        <v>175</v>
      </c>
      <c r="D32" s="1" t="s">
        <v>176</v>
      </c>
      <c r="E32" s="1" t="s">
        <v>177</v>
      </c>
      <c r="I32" s="138"/>
    </row>
    <row r="33" spans="2:9" x14ac:dyDescent="0.2">
      <c r="B33" s="1" t="s">
        <v>153</v>
      </c>
      <c r="C33" s="1" t="s">
        <v>154</v>
      </c>
      <c r="D33" s="133" t="s">
        <v>155</v>
      </c>
      <c r="E33" s="1" t="s">
        <v>156</v>
      </c>
      <c r="I33" s="138"/>
    </row>
    <row r="34" spans="2:9" x14ac:dyDescent="0.2">
      <c r="B34" s="1" t="s">
        <v>181</v>
      </c>
      <c r="C34" s="1" t="s">
        <v>182</v>
      </c>
      <c r="D34" s="1" t="s">
        <v>183</v>
      </c>
      <c r="E34" s="1" t="s">
        <v>184</v>
      </c>
      <c r="I34" s="138"/>
    </row>
    <row r="35" spans="2:9" x14ac:dyDescent="0.2">
      <c r="B35" s="1" t="s">
        <v>75</v>
      </c>
      <c r="C35" s="1" t="s">
        <v>190</v>
      </c>
      <c r="D35" s="1" t="s">
        <v>191</v>
      </c>
      <c r="E35" s="1" t="s">
        <v>192</v>
      </c>
      <c r="I35" s="138"/>
    </row>
    <row r="36" spans="2:9" x14ac:dyDescent="0.2">
      <c r="B36" s="1" t="s">
        <v>193</v>
      </c>
      <c r="C36" s="1" t="s">
        <v>194</v>
      </c>
      <c r="D36" s="134" t="s">
        <v>195</v>
      </c>
      <c r="E36" s="1" t="s">
        <v>196</v>
      </c>
      <c r="I36" s="138"/>
    </row>
    <row r="37" spans="2:9" x14ac:dyDescent="0.2">
      <c r="B37" s="1" t="s">
        <v>79</v>
      </c>
      <c r="C37" t="s">
        <v>197</v>
      </c>
      <c r="D37" s="134" t="s">
        <v>198</v>
      </c>
      <c r="E37" s="139" t="s">
        <v>199</v>
      </c>
      <c r="I37" s="138"/>
    </row>
    <row r="38" spans="2:9" x14ac:dyDescent="0.2">
      <c r="B38" s="1" t="s">
        <v>80</v>
      </c>
      <c r="C38" t="s">
        <v>200</v>
      </c>
      <c r="D38" s="136" t="s">
        <v>201</v>
      </c>
      <c r="E38" s="1" t="s">
        <v>202</v>
      </c>
      <c r="I38" s="138"/>
    </row>
    <row r="39" spans="2:9" x14ac:dyDescent="0.2">
      <c r="D39" s="1"/>
      <c r="I39" s="138"/>
    </row>
    <row r="40" spans="2:9" x14ac:dyDescent="0.2">
      <c r="B40" s="132" t="s">
        <v>203</v>
      </c>
      <c r="D40" s="136"/>
      <c r="I40" s="138"/>
    </row>
    <row r="41" spans="2:9" x14ac:dyDescent="0.2">
      <c r="D41" s="1"/>
      <c r="I41" s="138"/>
    </row>
    <row r="42" spans="2:9" x14ac:dyDescent="0.2">
      <c r="B42" s="1" t="s">
        <v>124</v>
      </c>
      <c r="C42" s="1" t="s">
        <v>186</v>
      </c>
      <c r="D42" s="136" t="s">
        <v>187</v>
      </c>
      <c r="E42" s="1" t="s">
        <v>188</v>
      </c>
    </row>
    <row r="43" spans="2:9" x14ac:dyDescent="0.2">
      <c r="B43" s="1" t="s">
        <v>164</v>
      </c>
      <c r="C43" s="1" t="s">
        <v>165</v>
      </c>
      <c r="D43" s="1" t="s">
        <v>166</v>
      </c>
      <c r="E43" s="1" t="s">
        <v>167</v>
      </c>
    </row>
    <row r="44" spans="2:9" x14ac:dyDescent="0.2">
      <c r="B44" s="1" t="s">
        <v>157</v>
      </c>
      <c r="C44" s="1" t="s">
        <v>158</v>
      </c>
      <c r="D44" s="134" t="s">
        <v>173</v>
      </c>
      <c r="E44" s="134" t="s">
        <v>160</v>
      </c>
    </row>
    <row r="45" spans="2:9" x14ac:dyDescent="0.2">
      <c r="B45" s="1" t="s">
        <v>80</v>
      </c>
      <c r="C45" t="s">
        <v>200</v>
      </c>
      <c r="D45" s="136" t="s">
        <v>201</v>
      </c>
      <c r="E45" s="1" t="s">
        <v>202</v>
      </c>
    </row>
    <row r="46" spans="2:9" x14ac:dyDescent="0.2">
      <c r="B46" s="1" t="s">
        <v>94</v>
      </c>
      <c r="C46" s="1" t="s">
        <v>150</v>
      </c>
      <c r="D46" s="1" t="s">
        <v>151</v>
      </c>
      <c r="E46" s="1" t="s">
        <v>152</v>
      </c>
    </row>
    <row r="47" spans="2:9" x14ac:dyDescent="0.2">
      <c r="B47" s="1" t="s">
        <v>75</v>
      </c>
      <c r="C47" s="1" t="s">
        <v>190</v>
      </c>
      <c r="D47" s="1" t="s">
        <v>191</v>
      </c>
      <c r="E47" s="1" t="s">
        <v>192</v>
      </c>
    </row>
  </sheetData>
  <hyperlinks>
    <hyperlink ref="D5" r:id="rId1"/>
    <hyperlink ref="D12" r:id="rId2"/>
    <hyperlink ref="D13" r:id="rId3"/>
    <hyperlink ref="D18" r:id="rId4"/>
    <hyperlink ref="D23" r:id="rId5"/>
    <hyperlink ref="D24" r:id="rId6"/>
    <hyperlink ref="D33" r:id="rId7"/>
    <hyperlink ref="D38" r:id="rId8"/>
    <hyperlink ref="D42" r:id="rId9"/>
    <hyperlink ref="D45" r:id="rId10"/>
  </hyperlinks>
  <printOptions gridLines="1"/>
  <pageMargins left="0.67986111111111114" right="0.64027777777777783" top="1" bottom="1" header="0.5" footer="0.5"/>
  <pageSetup paperSize="9" scale="80" firstPageNumber="0" orientation="portrait" horizontalDpi="300" verticalDpi="300"/>
  <headerFooter alignWithMargins="0">
    <oddHeader>&amp;C&amp;18&amp;F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Div 1</vt:lpstr>
      <vt:lpstr>Div 2</vt:lpstr>
      <vt:lpstr>Div 3</vt:lpstr>
      <vt:lpstr>Div 4</vt:lpstr>
      <vt:lpstr>NS Kval</vt:lpstr>
      <vt:lpstr>NybSer</vt:lpstr>
      <vt:lpstr>Lagledare</vt:lpstr>
      <vt:lpstr>cph</vt:lpstr>
      <vt:lpstr>cph2</vt:lpstr>
      <vt:lpstr>cphm</vt:lpstr>
      <vt:lpstr>cphrapport</vt:lpstr>
      <vt:lpstr>jl</vt:lpstr>
      <vt:lpstr>pjj2</vt:lpstr>
      <vt:lpstr>pjjrapport</vt:lpstr>
      <vt:lpstr>'Div 2'!Print_Area</vt:lpstr>
      <vt:lpstr>rth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</dc:creator>
  <cp:lastModifiedBy>Marten</cp:lastModifiedBy>
  <cp:lastPrinted>2013-02-11T10:16:58Z</cp:lastPrinted>
  <dcterms:created xsi:type="dcterms:W3CDTF">2018-08-16T19:32:23Z</dcterms:created>
  <dcterms:modified xsi:type="dcterms:W3CDTF">2018-08-16T19:32:31Z</dcterms:modified>
</cp:coreProperties>
</file>