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 tabRatio="546" activeTab="3"/>
  </bookViews>
  <sheets>
    <sheet name="GP-res 18-19 Kl Y" sheetId="1" r:id="rId1"/>
    <sheet name="GP-res 18-19 kl M" sheetId="5" r:id="rId2"/>
    <sheet name="GP-res 18-19 kl K" sheetId="7" r:id="rId3"/>
    <sheet name="GP-res 18-19 kl J" sheetId="6" r:id="rId4"/>
  </sheets>
  <definedNames>
    <definedName name="_xlnm._FilterDatabase" localSheetId="3" hidden="1">'GP-res 18-19 kl J'!$B$3:$BJ$15</definedName>
    <definedName name="_xlnm._FilterDatabase" localSheetId="0" hidden="1">'GP-res 18-19 Kl Y'!$B$3:$AS$33</definedName>
    <definedName name="_xlnm.Print_Titles" localSheetId="3">'GP-res 18-19 kl J'!$A:$E</definedName>
    <definedName name="_xlnm.Print_Titles" localSheetId="2">'GP-res 18-19 kl K'!$A:$E</definedName>
    <definedName name="_xlnm.Print_Titles" localSheetId="1">'GP-res 18-19 kl M'!$A:$E</definedName>
    <definedName name="_xlnm.Print_Titles" localSheetId="0">'GP-res 18-19 Kl Y'!$A:$E</definedName>
  </definedNames>
  <calcPr calcId="125725"/>
</workbook>
</file>

<file path=xl/calcChain.xml><?xml version="1.0" encoding="utf-8"?>
<calcChain xmlns="http://schemas.openxmlformats.org/spreadsheetml/2006/main">
  <c r="BC48" i="1"/>
  <c r="W4" i="7"/>
  <c r="AJ28" i="1" l="1"/>
  <c r="AJ14"/>
  <c r="BA24" i="7"/>
  <c r="T16" i="6"/>
  <c r="T7"/>
  <c r="R21" i="1"/>
  <c r="S21"/>
  <c r="T21"/>
  <c r="U21"/>
  <c r="F21" s="1"/>
  <c r="X21"/>
  <c r="Y21"/>
  <c r="Z21"/>
  <c r="AD21"/>
  <c r="AE21"/>
  <c r="AF21"/>
  <c r="AG21"/>
  <c r="H21" s="1"/>
  <c r="AJ21"/>
  <c r="AK21"/>
  <c r="AL21"/>
  <c r="AP21"/>
  <c r="AQ21"/>
  <c r="AR21"/>
  <c r="AS21"/>
  <c r="J21" s="1"/>
  <c r="AW21"/>
  <c r="AX21"/>
  <c r="AY21"/>
  <c r="AZ21"/>
  <c r="K21" s="1"/>
  <c r="BC21"/>
  <c r="BD21"/>
  <c r="BE21"/>
  <c r="BF21"/>
  <c r="L21" s="1"/>
  <c r="BI21"/>
  <c r="BJ21"/>
  <c r="BK21"/>
  <c r="BL21"/>
  <c r="M21" s="1"/>
  <c r="BO21"/>
  <c r="BP21"/>
  <c r="BQ21"/>
  <c r="BJ51" i="7"/>
  <c r="BI51"/>
  <c r="BH51"/>
  <c r="BG51"/>
  <c r="BD51"/>
  <c r="L51" s="1"/>
  <c r="BC51"/>
  <c r="BB51"/>
  <c r="BA51"/>
  <c r="AX51"/>
  <c r="K51" s="1"/>
  <c r="AW51"/>
  <c r="AV51"/>
  <c r="AU51"/>
  <c r="AR51"/>
  <c r="J51" s="1"/>
  <c r="AQ51"/>
  <c r="AP51"/>
  <c r="AO51"/>
  <c r="AL51"/>
  <c r="I51" s="1"/>
  <c r="AK51"/>
  <c r="AJ51"/>
  <c r="AI51"/>
  <c r="AF51"/>
  <c r="H51" s="1"/>
  <c r="AE51"/>
  <c r="AD51"/>
  <c r="AC51"/>
  <c r="Z51"/>
  <c r="G51" s="1"/>
  <c r="Y51"/>
  <c r="X51"/>
  <c r="W51"/>
  <c r="T51"/>
  <c r="F51" s="1"/>
  <c r="S51"/>
  <c r="R51"/>
  <c r="E51" s="1"/>
  <c r="Q51"/>
  <c r="M51"/>
  <c r="BJ50"/>
  <c r="BI50"/>
  <c r="BH50"/>
  <c r="BG50"/>
  <c r="BD50"/>
  <c r="L50" s="1"/>
  <c r="BC50"/>
  <c r="BB50"/>
  <c r="BA50"/>
  <c r="AX50"/>
  <c r="K50" s="1"/>
  <c r="AW50"/>
  <c r="AV50"/>
  <c r="AU50"/>
  <c r="AR50"/>
  <c r="J50" s="1"/>
  <c r="AQ50"/>
  <c r="AP50"/>
  <c r="AO50"/>
  <c r="AL50"/>
  <c r="I50" s="1"/>
  <c r="AK50"/>
  <c r="AJ50"/>
  <c r="AI50"/>
  <c r="AF50"/>
  <c r="H50" s="1"/>
  <c r="AE50"/>
  <c r="AD50"/>
  <c r="AC50"/>
  <c r="Z50"/>
  <c r="G50" s="1"/>
  <c r="Y50"/>
  <c r="X50"/>
  <c r="E50" s="1"/>
  <c r="W50"/>
  <c r="T50"/>
  <c r="F50" s="1"/>
  <c r="S50"/>
  <c r="R50"/>
  <c r="Q50"/>
  <c r="M50"/>
  <c r="BI40"/>
  <c r="BH40"/>
  <c r="BG40"/>
  <c r="BD40"/>
  <c r="BC40"/>
  <c r="BB40"/>
  <c r="BA40"/>
  <c r="AX40"/>
  <c r="K40" s="1"/>
  <c r="AW40"/>
  <c r="AV40"/>
  <c r="AU40"/>
  <c r="AR40"/>
  <c r="J40" s="1"/>
  <c r="AQ40"/>
  <c r="AP40"/>
  <c r="AO40"/>
  <c r="AL40"/>
  <c r="AK40"/>
  <c r="AJ40"/>
  <c r="AI40"/>
  <c r="AF40"/>
  <c r="H40" s="1"/>
  <c r="AE40"/>
  <c r="AD40"/>
  <c r="AC40"/>
  <c r="Z40"/>
  <c r="G40" s="1"/>
  <c r="Y40"/>
  <c r="X40"/>
  <c r="W40"/>
  <c r="T40"/>
  <c r="F40" s="1"/>
  <c r="S40"/>
  <c r="R40"/>
  <c r="Q40"/>
  <c r="L40"/>
  <c r="I40"/>
  <c r="BI39"/>
  <c r="BH39"/>
  <c r="BJ39" s="1"/>
  <c r="M39" s="1"/>
  <c r="BG39"/>
  <c r="BD39"/>
  <c r="BC39"/>
  <c r="BB39"/>
  <c r="BA39"/>
  <c r="AX39"/>
  <c r="K39" s="1"/>
  <c r="AW39"/>
  <c r="AV39"/>
  <c r="AU39"/>
  <c r="AR39"/>
  <c r="J39" s="1"/>
  <c r="AQ39"/>
  <c r="AP39"/>
  <c r="AO39"/>
  <c r="AL39"/>
  <c r="I39" s="1"/>
  <c r="AK39"/>
  <c r="AJ39"/>
  <c r="AI39"/>
  <c r="AF39"/>
  <c r="H39" s="1"/>
  <c r="AE39"/>
  <c r="AD39"/>
  <c r="AC39"/>
  <c r="Z39"/>
  <c r="G39" s="1"/>
  <c r="Y39"/>
  <c r="X39"/>
  <c r="W39"/>
  <c r="T39"/>
  <c r="F39" s="1"/>
  <c r="S39"/>
  <c r="R39"/>
  <c r="Q39"/>
  <c r="L39"/>
  <c r="BJ43"/>
  <c r="BI43"/>
  <c r="BH43"/>
  <c r="BG43"/>
  <c r="BD43"/>
  <c r="L43" s="1"/>
  <c r="BC43"/>
  <c r="BB43"/>
  <c r="BA43"/>
  <c r="AX43"/>
  <c r="K43" s="1"/>
  <c r="AW43"/>
  <c r="AV43"/>
  <c r="AU43"/>
  <c r="AR43"/>
  <c r="J43" s="1"/>
  <c r="AQ43"/>
  <c r="AP43"/>
  <c r="AO43"/>
  <c r="AL43"/>
  <c r="I43" s="1"/>
  <c r="AK43"/>
  <c r="AJ43"/>
  <c r="AI43"/>
  <c r="AF43"/>
  <c r="H43" s="1"/>
  <c r="AE43"/>
  <c r="AD43"/>
  <c r="AC43"/>
  <c r="Z43"/>
  <c r="G43" s="1"/>
  <c r="Y43"/>
  <c r="X43"/>
  <c r="W43"/>
  <c r="T43"/>
  <c r="F43" s="1"/>
  <c r="S43"/>
  <c r="R43"/>
  <c r="Q43"/>
  <c r="M43"/>
  <c r="BI8"/>
  <c r="BH8"/>
  <c r="BG8"/>
  <c r="BC8"/>
  <c r="BB8"/>
  <c r="BA8"/>
  <c r="AX8"/>
  <c r="K8" s="1"/>
  <c r="AW8"/>
  <c r="AV8"/>
  <c r="AU8"/>
  <c r="AQ8"/>
  <c r="AP8"/>
  <c r="AO8"/>
  <c r="AL8"/>
  <c r="I8" s="1"/>
  <c r="AK8"/>
  <c r="AJ8"/>
  <c r="AI8"/>
  <c r="AF8"/>
  <c r="H8" s="1"/>
  <c r="AE8"/>
  <c r="AD8"/>
  <c r="AC8"/>
  <c r="Z8"/>
  <c r="G8" s="1"/>
  <c r="Y8"/>
  <c r="X8"/>
  <c r="W8"/>
  <c r="S8"/>
  <c r="R8"/>
  <c r="Q8"/>
  <c r="BJ47"/>
  <c r="M47" s="1"/>
  <c r="BI47"/>
  <c r="BH47"/>
  <c r="BG47"/>
  <c r="BC47"/>
  <c r="BB47"/>
  <c r="BA47"/>
  <c r="AW47"/>
  <c r="AV47"/>
  <c r="AU47"/>
  <c r="AR47"/>
  <c r="J47" s="1"/>
  <c r="AQ47"/>
  <c r="AP47"/>
  <c r="AO47"/>
  <c r="AL47"/>
  <c r="I47" s="1"/>
  <c r="AK47"/>
  <c r="AJ47"/>
  <c r="AI47"/>
  <c r="AF47"/>
  <c r="H47" s="1"/>
  <c r="AE47"/>
  <c r="AD47"/>
  <c r="AC47"/>
  <c r="Z47"/>
  <c r="G47" s="1"/>
  <c r="Y47"/>
  <c r="X47"/>
  <c r="W47"/>
  <c r="T47"/>
  <c r="F47" s="1"/>
  <c r="S47"/>
  <c r="R47"/>
  <c r="Q47"/>
  <c r="BJ42"/>
  <c r="M42" s="1"/>
  <c r="BI42"/>
  <c r="BH42"/>
  <c r="BG42"/>
  <c r="BC42"/>
  <c r="BB42"/>
  <c r="BA42"/>
  <c r="AW42"/>
  <c r="AV42"/>
  <c r="AU42"/>
  <c r="AR42"/>
  <c r="J42" s="1"/>
  <c r="AQ42"/>
  <c r="AP42"/>
  <c r="AO42"/>
  <c r="AL42"/>
  <c r="I42" s="1"/>
  <c r="AK42"/>
  <c r="AJ42"/>
  <c r="AI42"/>
  <c r="AF42"/>
  <c r="H42" s="1"/>
  <c r="AE42"/>
  <c r="AD42"/>
  <c r="AC42"/>
  <c r="Z42"/>
  <c r="G42" s="1"/>
  <c r="Y42"/>
  <c r="X42"/>
  <c r="W42"/>
  <c r="T42"/>
  <c r="F42" s="1"/>
  <c r="S42"/>
  <c r="R42"/>
  <c r="Q42"/>
  <c r="BJ45"/>
  <c r="M45" s="1"/>
  <c r="BI45"/>
  <c r="BH45"/>
  <c r="BG45"/>
  <c r="BC45"/>
  <c r="BB45"/>
  <c r="BA45"/>
  <c r="AX45"/>
  <c r="K45" s="1"/>
  <c r="AW45"/>
  <c r="AV45"/>
  <c r="AU45"/>
  <c r="AR45"/>
  <c r="J45" s="1"/>
  <c r="AQ45"/>
  <c r="AP45"/>
  <c r="AO45"/>
  <c r="AL45"/>
  <c r="I45" s="1"/>
  <c r="AK45"/>
  <c r="AJ45"/>
  <c r="AI45"/>
  <c r="AE45"/>
  <c r="AD45"/>
  <c r="AC45"/>
  <c r="Z45"/>
  <c r="G45" s="1"/>
  <c r="Y45"/>
  <c r="X45"/>
  <c r="W45"/>
  <c r="T45"/>
  <c r="F45" s="1"/>
  <c r="S45"/>
  <c r="R45"/>
  <c r="Q45"/>
  <c r="AX42" l="1"/>
  <c r="K42" s="1"/>
  <c r="BJ40"/>
  <c r="M40" s="1"/>
  <c r="E40"/>
  <c r="E39"/>
  <c r="N39" s="1"/>
  <c r="E47"/>
  <c r="AX47"/>
  <c r="K47" s="1"/>
  <c r="E43"/>
  <c r="N43" s="1"/>
  <c r="BD8"/>
  <c r="L8" s="1"/>
  <c r="AR8"/>
  <c r="J8" s="1"/>
  <c r="AM21" i="1"/>
  <c r="I21" s="1"/>
  <c r="AF45" i="7"/>
  <c r="H45" s="1"/>
  <c r="N51"/>
  <c r="T8"/>
  <c r="F8" s="1"/>
  <c r="E21" i="1"/>
  <c r="AA21"/>
  <c r="G21" s="1"/>
  <c r="BR21"/>
  <c r="N21" s="1"/>
  <c r="E42" i="7"/>
  <c r="N50"/>
  <c r="BD42"/>
  <c r="L42" s="1"/>
  <c r="E8"/>
  <c r="BD47"/>
  <c r="L47" s="1"/>
  <c r="N47" s="1"/>
  <c r="BJ8"/>
  <c r="M8" s="1"/>
  <c r="BD45"/>
  <c r="L45" s="1"/>
  <c r="E45"/>
  <c r="BO24" i="1"/>
  <c r="BO9"/>
  <c r="BO12"/>
  <c r="BO44"/>
  <c r="BO47"/>
  <c r="BO8"/>
  <c r="BO52"/>
  <c r="BO43"/>
  <c r="BO41"/>
  <c r="BO10"/>
  <c r="BO35"/>
  <c r="BO39"/>
  <c r="BO36"/>
  <c r="BO27"/>
  <c r="BO46"/>
  <c r="BO55"/>
  <c r="BO17"/>
  <c r="BO5"/>
  <c r="BO40"/>
  <c r="BO16"/>
  <c r="BO23"/>
  <c r="BO54"/>
  <c r="BO31"/>
  <c r="BO11"/>
  <c r="BO7"/>
  <c r="BO26"/>
  <c r="BO30"/>
  <c r="BO18"/>
  <c r="BO37"/>
  <c r="BO53"/>
  <c r="BO45"/>
  <c r="BO48"/>
  <c r="BO56"/>
  <c r="BO57"/>
  <c r="BO58"/>
  <c r="BO59"/>
  <c r="BO60"/>
  <c r="BO61"/>
  <c r="BO62"/>
  <c r="BO63"/>
  <c r="BO64"/>
  <c r="BO65"/>
  <c r="BO66"/>
  <c r="BO67"/>
  <c r="BO68"/>
  <c r="BO69"/>
  <c r="BO70"/>
  <c r="BO71"/>
  <c r="BO72"/>
  <c r="BO14"/>
  <c r="BO6"/>
  <c r="BO29"/>
  <c r="BO4"/>
  <c r="BO13"/>
  <c r="BO28"/>
  <c r="BO32"/>
  <c r="BO20"/>
  <c r="BO51"/>
  <c r="BO38"/>
  <c r="BO15"/>
  <c r="BO19"/>
  <c r="BO49"/>
  <c r="BO25"/>
  <c r="BO50"/>
  <c r="BO22"/>
  <c r="BO33"/>
  <c r="BO42"/>
  <c r="BO34"/>
  <c r="BO3"/>
  <c r="N40" i="7" l="1"/>
  <c r="N42"/>
  <c r="O21" i="1"/>
  <c r="N8" i="7"/>
  <c r="N45"/>
  <c r="R52" i="5"/>
  <c r="S52"/>
  <c r="T52"/>
  <c r="U52"/>
  <c r="F52" s="1"/>
  <c r="X52"/>
  <c r="Y52"/>
  <c r="Z52"/>
  <c r="AA52"/>
  <c r="G52" s="1"/>
  <c r="AE52"/>
  <c r="AF52"/>
  <c r="AG52"/>
  <c r="AH52"/>
  <c r="H52" s="1"/>
  <c r="BC52"/>
  <c r="BD52"/>
  <c r="BE52"/>
  <c r="BF52"/>
  <c r="L52" s="1"/>
  <c r="AK52"/>
  <c r="AL52"/>
  <c r="AM52"/>
  <c r="AN52"/>
  <c r="I52" s="1"/>
  <c r="AQ52"/>
  <c r="AR52"/>
  <c r="AS52"/>
  <c r="AT52"/>
  <c r="J52" s="1"/>
  <c r="AW52"/>
  <c r="AX52"/>
  <c r="AY52"/>
  <c r="AZ52"/>
  <c r="K52" s="1"/>
  <c r="BO52"/>
  <c r="BP52"/>
  <c r="BQ52"/>
  <c r="BR52"/>
  <c r="N52" s="1"/>
  <c r="BI52"/>
  <c r="BJ52"/>
  <c r="BK52"/>
  <c r="BL52"/>
  <c r="M52" s="1"/>
  <c r="Q31" i="6"/>
  <c r="R31"/>
  <c r="S31"/>
  <c r="T31"/>
  <c r="F31" s="1"/>
  <c r="W31"/>
  <c r="X31"/>
  <c r="Y31"/>
  <c r="Z31"/>
  <c r="G31" s="1"/>
  <c r="AC31"/>
  <c r="AD31"/>
  <c r="AE31"/>
  <c r="AF31"/>
  <c r="H31" s="1"/>
  <c r="BA31"/>
  <c r="BB31"/>
  <c r="BC31"/>
  <c r="BD31"/>
  <c r="L31" s="1"/>
  <c r="AI31"/>
  <c r="AJ31"/>
  <c r="AK31"/>
  <c r="AL31"/>
  <c r="I31" s="1"/>
  <c r="AO31"/>
  <c r="AP31"/>
  <c r="AQ31"/>
  <c r="AR31"/>
  <c r="J31" s="1"/>
  <c r="AU31"/>
  <c r="AV31"/>
  <c r="AW31"/>
  <c r="AX31"/>
  <c r="K31" s="1"/>
  <c r="BG31"/>
  <c r="BH31"/>
  <c r="BI31"/>
  <c r="BJ31"/>
  <c r="M31" s="1"/>
  <c r="Q32"/>
  <c r="R32"/>
  <c r="S32"/>
  <c r="T32"/>
  <c r="F32" s="1"/>
  <c r="W32"/>
  <c r="X32"/>
  <c r="Y32"/>
  <c r="Z32"/>
  <c r="G32" s="1"/>
  <c r="AC32"/>
  <c r="AD32"/>
  <c r="AE32"/>
  <c r="AF32"/>
  <c r="H32" s="1"/>
  <c r="BA32"/>
  <c r="BB32"/>
  <c r="BC32"/>
  <c r="BD32"/>
  <c r="L32" s="1"/>
  <c r="AI32"/>
  <c r="AJ32"/>
  <c r="AK32"/>
  <c r="AL32"/>
  <c r="I32" s="1"/>
  <c r="AO32"/>
  <c r="AP32"/>
  <c r="AQ32"/>
  <c r="AR32"/>
  <c r="J32" s="1"/>
  <c r="AU32"/>
  <c r="AV32"/>
  <c r="AW32"/>
  <c r="AX32"/>
  <c r="K32" s="1"/>
  <c r="BG32"/>
  <c r="BH32"/>
  <c r="BI32"/>
  <c r="BJ32"/>
  <c r="M32" s="1"/>
  <c r="E52" i="5" l="1"/>
  <c r="O52" s="1"/>
  <c r="E32" i="6"/>
  <c r="N32" s="1"/>
  <c r="E31"/>
  <c r="N31" s="1"/>
  <c r="BC52" i="1"/>
  <c r="BC24"/>
  <c r="BC17"/>
  <c r="BC5"/>
  <c r="BC40"/>
  <c r="BC16"/>
  <c r="BC23"/>
  <c r="BC54"/>
  <c r="BC31"/>
  <c r="BC11"/>
  <c r="BC7"/>
  <c r="BC26"/>
  <c r="BC30"/>
  <c r="BC18"/>
  <c r="BC37"/>
  <c r="BC53"/>
  <c r="BC45"/>
  <c r="BC56"/>
  <c r="BC57"/>
  <c r="BC58"/>
  <c r="BC59"/>
  <c r="BC60"/>
  <c r="BC61"/>
  <c r="BC62"/>
  <c r="BC63"/>
  <c r="BC64"/>
  <c r="BC65"/>
  <c r="BC66"/>
  <c r="BC67"/>
  <c r="BC68"/>
  <c r="BC69"/>
  <c r="BC70"/>
  <c r="BC71"/>
  <c r="BC72"/>
  <c r="BC40" i="5"/>
  <c r="BC45"/>
  <c r="BC48"/>
  <c r="BC29"/>
  <c r="BC41"/>
  <c r="BC30"/>
  <c r="BC42"/>
  <c r="BC46"/>
  <c r="BC49"/>
  <c r="BC50"/>
  <c r="BC51"/>
  <c r="AW6" i="1" l="1"/>
  <c r="AW29"/>
  <c r="AW14"/>
  <c r="AW20"/>
  <c r="AW38"/>
  <c r="AW19"/>
  <c r="AW49"/>
  <c r="AW25"/>
  <c r="AW13"/>
  <c r="AW4"/>
  <c r="AW50"/>
  <c r="AW22"/>
  <c r="AW42"/>
  <c r="AW34"/>
  <c r="AW28"/>
  <c r="AW32"/>
  <c r="AW9"/>
  <c r="AW12"/>
  <c r="AW44"/>
  <c r="AW47"/>
  <c r="AW8"/>
  <c r="AW43"/>
  <c r="AW41"/>
  <c r="AW51"/>
  <c r="AW10"/>
  <c r="AW39"/>
  <c r="AW36"/>
  <c r="AW27"/>
  <c r="AW46"/>
  <c r="AW35"/>
  <c r="AW55"/>
  <c r="AW15"/>
  <c r="AW33"/>
  <c r="AW52"/>
  <c r="AW24"/>
  <c r="AW17"/>
  <c r="AW5"/>
  <c r="AW40"/>
  <c r="AW16"/>
  <c r="AW23"/>
  <c r="AW54"/>
  <c r="AW31"/>
  <c r="AW11"/>
  <c r="AW7"/>
  <c r="AW26"/>
  <c r="AW30"/>
  <c r="AW18"/>
  <c r="AW37"/>
  <c r="AW53"/>
  <c r="AW45"/>
  <c r="AW48"/>
  <c r="AW56"/>
  <c r="AW57"/>
  <c r="AW58"/>
  <c r="AW59"/>
  <c r="AW60"/>
  <c r="AW61"/>
  <c r="AW62"/>
  <c r="AW63"/>
  <c r="AW64"/>
  <c r="AW65"/>
  <c r="AW66"/>
  <c r="AW67"/>
  <c r="AW68"/>
  <c r="AW69"/>
  <c r="AW70"/>
  <c r="AW71"/>
  <c r="AW72"/>
  <c r="AW3"/>
  <c r="AZ3"/>
  <c r="K3" s="1"/>
  <c r="AZ6"/>
  <c r="K6" s="1"/>
  <c r="AZ29"/>
  <c r="K29" s="1"/>
  <c r="AZ14"/>
  <c r="K14" s="1"/>
  <c r="AZ20"/>
  <c r="K20" s="1"/>
  <c r="AZ49"/>
  <c r="K49" s="1"/>
  <c r="AZ13"/>
  <c r="K13" s="1"/>
  <c r="AZ50"/>
  <c r="K50" s="1"/>
  <c r="AZ42"/>
  <c r="K42" s="1"/>
  <c r="AZ34"/>
  <c r="K34" s="1"/>
  <c r="AZ28"/>
  <c r="K28" s="1"/>
  <c r="AZ32"/>
  <c r="K32" s="1"/>
  <c r="AZ12"/>
  <c r="K12" s="1"/>
  <c r="AZ44"/>
  <c r="K44" s="1"/>
  <c r="AZ47"/>
  <c r="K47" s="1"/>
  <c r="AZ8"/>
  <c r="K8" s="1"/>
  <c r="AZ43"/>
  <c r="K43" s="1"/>
  <c r="AZ41"/>
  <c r="K41" s="1"/>
  <c r="AZ10"/>
  <c r="K10" s="1"/>
  <c r="AZ36"/>
  <c r="K36" s="1"/>
  <c r="AZ46"/>
  <c r="K46" s="1"/>
  <c r="AZ35"/>
  <c r="K35" s="1"/>
  <c r="AZ55"/>
  <c r="K55" s="1"/>
  <c r="AZ15"/>
  <c r="K15" s="1"/>
  <c r="AZ33"/>
  <c r="K33" s="1"/>
  <c r="AZ52"/>
  <c r="K52" s="1"/>
  <c r="AZ24"/>
  <c r="K24" s="1"/>
  <c r="AZ5"/>
  <c r="K5" s="1"/>
  <c r="AZ40"/>
  <c r="K40" s="1"/>
  <c r="AZ16"/>
  <c r="K16" s="1"/>
  <c r="AZ23"/>
  <c r="K23" s="1"/>
  <c r="AZ31"/>
  <c r="K31" s="1"/>
  <c r="AZ11"/>
  <c r="K11" s="1"/>
  <c r="AZ7"/>
  <c r="K7" s="1"/>
  <c r="AZ26"/>
  <c r="K26" s="1"/>
  <c r="AZ18"/>
  <c r="K18" s="1"/>
  <c r="AZ37"/>
  <c r="K37" s="1"/>
  <c r="AZ53"/>
  <c r="K53" s="1"/>
  <c r="AZ45"/>
  <c r="K45" s="1"/>
  <c r="AZ48"/>
  <c r="K48" s="1"/>
  <c r="AZ56"/>
  <c r="K56" s="1"/>
  <c r="AZ57"/>
  <c r="K57" s="1"/>
  <c r="AZ58"/>
  <c r="K58" s="1"/>
  <c r="AZ59"/>
  <c r="K59" s="1"/>
  <c r="AZ60"/>
  <c r="K60" s="1"/>
  <c r="AZ61"/>
  <c r="K61" s="1"/>
  <c r="AZ62"/>
  <c r="K62" s="1"/>
  <c r="AZ63"/>
  <c r="K63" s="1"/>
  <c r="AZ64"/>
  <c r="K64" s="1"/>
  <c r="AZ65"/>
  <c r="K65" s="1"/>
  <c r="AZ66"/>
  <c r="K66" s="1"/>
  <c r="AZ67"/>
  <c r="K67" s="1"/>
  <c r="AZ68"/>
  <c r="K68" s="1"/>
  <c r="AZ69"/>
  <c r="K69" s="1"/>
  <c r="AZ70"/>
  <c r="K70" s="1"/>
  <c r="AZ71"/>
  <c r="K71" s="1"/>
  <c r="AZ72"/>
  <c r="K72" s="1"/>
  <c r="AE21" i="5" l="1"/>
  <c r="AE16"/>
  <c r="AE7"/>
  <c r="AE44"/>
  <c r="AE15"/>
  <c r="AE13"/>
  <c r="AE4"/>
  <c r="AE35"/>
  <c r="AE23"/>
  <c r="AE8"/>
  <c r="AE34"/>
  <c r="AE17"/>
  <c r="AE5"/>
  <c r="AE27"/>
  <c r="AE12"/>
  <c r="AE20"/>
  <c r="AE6"/>
  <c r="AE25"/>
  <c r="AE9"/>
  <c r="AE19"/>
  <c r="AE47"/>
  <c r="AE10"/>
  <c r="AE43"/>
  <c r="AE18"/>
  <c r="AE38"/>
  <c r="AE14"/>
  <c r="AE36"/>
  <c r="AE22"/>
  <c r="AE37"/>
  <c r="AE32"/>
  <c r="AE33"/>
  <c r="AE24"/>
  <c r="AE31"/>
  <c r="AE26"/>
  <c r="AE11"/>
  <c r="AE39"/>
  <c r="AE40"/>
  <c r="AE45"/>
  <c r="AE48"/>
  <c r="AE29"/>
  <c r="AE41"/>
  <c r="AE30"/>
  <c r="AE42"/>
  <c r="AE46"/>
  <c r="AE49"/>
  <c r="AE50"/>
  <c r="AE51"/>
  <c r="AE3"/>
  <c r="AD6" i="1" l="1"/>
  <c r="AD29"/>
  <c r="AD14"/>
  <c r="AD20"/>
  <c r="AD38"/>
  <c r="AD19"/>
  <c r="AD49"/>
  <c r="AD25"/>
  <c r="AD13"/>
  <c r="AD4"/>
  <c r="AD50"/>
  <c r="AD22"/>
  <c r="AD42"/>
  <c r="AD34"/>
  <c r="AD28"/>
  <c r="AD32"/>
  <c r="AD9"/>
  <c r="AD12"/>
  <c r="AD44"/>
  <c r="AD47"/>
  <c r="AD8"/>
  <c r="AD43"/>
  <c r="AD41"/>
  <c r="AD51"/>
  <c r="AD10"/>
  <c r="AD39"/>
  <c r="AD36"/>
  <c r="AD27"/>
  <c r="AD46"/>
  <c r="AD35"/>
  <c r="AD55"/>
  <c r="AD15"/>
  <c r="AD33"/>
  <c r="AD52"/>
  <c r="AD24"/>
  <c r="AD17"/>
  <c r="AD5"/>
  <c r="AD40"/>
  <c r="AD16"/>
  <c r="AD23"/>
  <c r="AD54"/>
  <c r="AD31"/>
  <c r="AD11"/>
  <c r="AD7"/>
  <c r="AD26"/>
  <c r="AD30"/>
  <c r="AD18"/>
  <c r="AD37"/>
  <c r="AD53"/>
  <c r="AD45"/>
  <c r="AD48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3"/>
  <c r="X5" i="5"/>
  <c r="X7"/>
  <c r="X21"/>
  <c r="X44"/>
  <c r="X15"/>
  <c r="X13"/>
  <c r="X4"/>
  <c r="X35"/>
  <c r="X23"/>
  <c r="X8"/>
  <c r="X34"/>
  <c r="X16"/>
  <c r="X27"/>
  <c r="X17"/>
  <c r="X12"/>
  <c r="X20"/>
  <c r="X6"/>
  <c r="X25"/>
  <c r="X9"/>
  <c r="X19"/>
  <c r="X47"/>
  <c r="X10"/>
  <c r="X43"/>
  <c r="X18"/>
  <c r="X38"/>
  <c r="X14"/>
  <c r="X36"/>
  <c r="X22"/>
  <c r="X37"/>
  <c r="X32"/>
  <c r="X33"/>
  <c r="X24"/>
  <c r="X31"/>
  <c r="X28"/>
  <c r="X26"/>
  <c r="X11"/>
  <c r="X39"/>
  <c r="X40"/>
  <c r="X45"/>
  <c r="X48"/>
  <c r="X29"/>
  <c r="X41"/>
  <c r="X30"/>
  <c r="X42"/>
  <c r="X46"/>
  <c r="X49"/>
  <c r="X50"/>
  <c r="X51"/>
  <c r="X3"/>
  <c r="BG11" i="6"/>
  <c r="BG27"/>
  <c r="BG8"/>
  <c r="BG18"/>
  <c r="BG9"/>
  <c r="BG4"/>
  <c r="BG20"/>
  <c r="BG16"/>
  <c r="BG6"/>
  <c r="BG14"/>
  <c r="BG19"/>
  <c r="BG17"/>
  <c r="BG10"/>
  <c r="BG21"/>
  <c r="BG12"/>
  <c r="BG7"/>
  <c r="BG3"/>
  <c r="BG22"/>
  <c r="BG23"/>
  <c r="BG25"/>
  <c r="BG24"/>
  <c r="BG28"/>
  <c r="BG13"/>
  <c r="BG15"/>
  <c r="BG26"/>
  <c r="BG29"/>
  <c r="BG30"/>
  <c r="BG5"/>
  <c r="AU11"/>
  <c r="AU27"/>
  <c r="AU8"/>
  <c r="AU18"/>
  <c r="AU9"/>
  <c r="AU4"/>
  <c r="AU20"/>
  <c r="AU16"/>
  <c r="AU6"/>
  <c r="AU14"/>
  <c r="AU19"/>
  <c r="AU17"/>
  <c r="AU10"/>
  <c r="AU21"/>
  <c r="AU12"/>
  <c r="AU7"/>
  <c r="AU3"/>
  <c r="AU22"/>
  <c r="AU23"/>
  <c r="AU25"/>
  <c r="AU24"/>
  <c r="AU28"/>
  <c r="AU13"/>
  <c r="AU15"/>
  <c r="AU26"/>
  <c r="AU29"/>
  <c r="AU30"/>
  <c r="AU5"/>
  <c r="BJ30"/>
  <c r="M30" s="1"/>
  <c r="BI30"/>
  <c r="BH30"/>
  <c r="BJ29"/>
  <c r="M29" s="1"/>
  <c r="BI29"/>
  <c r="BH29"/>
  <c r="BI26"/>
  <c r="BH26"/>
  <c r="BI15"/>
  <c r="BH15"/>
  <c r="BI13"/>
  <c r="BH13"/>
  <c r="BJ28"/>
  <c r="M28" s="1"/>
  <c r="BI28"/>
  <c r="BH28"/>
  <c r="BJ24"/>
  <c r="M24" s="1"/>
  <c r="BI24"/>
  <c r="BH24"/>
  <c r="BJ25"/>
  <c r="M25" s="1"/>
  <c r="BI25"/>
  <c r="BH25"/>
  <c r="BJ23"/>
  <c r="M23" s="1"/>
  <c r="BI23"/>
  <c r="BH23"/>
  <c r="BJ22"/>
  <c r="M22" s="1"/>
  <c r="BI22"/>
  <c r="BH22"/>
  <c r="BI3"/>
  <c r="BH3"/>
  <c r="BJ3" s="1"/>
  <c r="M3" s="1"/>
  <c r="BI7"/>
  <c r="BH7"/>
  <c r="BJ7" s="1"/>
  <c r="M7" s="1"/>
  <c r="BJ12"/>
  <c r="M12" s="1"/>
  <c r="BI12"/>
  <c r="BH12"/>
  <c r="BJ21"/>
  <c r="M21" s="1"/>
  <c r="BI21"/>
  <c r="BH21"/>
  <c r="BJ10"/>
  <c r="M10" s="1"/>
  <c r="BI10"/>
  <c r="BH10"/>
  <c r="BJ17"/>
  <c r="M17" s="1"/>
  <c r="BI17"/>
  <c r="BH17"/>
  <c r="BJ19"/>
  <c r="M19" s="1"/>
  <c r="BI19"/>
  <c r="BH19"/>
  <c r="BJ14"/>
  <c r="M14" s="1"/>
  <c r="BI14"/>
  <c r="BH14"/>
  <c r="BI6"/>
  <c r="BH6"/>
  <c r="BJ6" s="1"/>
  <c r="M6" s="1"/>
  <c r="BJ16"/>
  <c r="M16" s="1"/>
  <c r="BI16"/>
  <c r="BH16"/>
  <c r="BJ20"/>
  <c r="M20" s="1"/>
  <c r="BI20"/>
  <c r="BH20"/>
  <c r="BI4"/>
  <c r="BH4"/>
  <c r="BJ9"/>
  <c r="M9" s="1"/>
  <c r="BI9"/>
  <c r="BH9"/>
  <c r="BJ18"/>
  <c r="M18" s="1"/>
  <c r="BI18"/>
  <c r="BH18"/>
  <c r="BJ8"/>
  <c r="M8" s="1"/>
  <c r="BI8"/>
  <c r="BH8"/>
  <c r="BJ27"/>
  <c r="M27" s="1"/>
  <c r="BI27"/>
  <c r="BH27"/>
  <c r="BI11"/>
  <c r="BH11"/>
  <c r="BI5"/>
  <c r="BH5"/>
  <c r="BJ5" s="1"/>
  <c r="M5" s="1"/>
  <c r="AX30"/>
  <c r="K30" s="1"/>
  <c r="AW30"/>
  <c r="AV30"/>
  <c r="AX29"/>
  <c r="K29" s="1"/>
  <c r="AW29"/>
  <c r="AV29"/>
  <c r="AX26"/>
  <c r="K26" s="1"/>
  <c r="AW26"/>
  <c r="AV26"/>
  <c r="AX15"/>
  <c r="K15" s="1"/>
  <c r="AW15"/>
  <c r="AV15"/>
  <c r="AW13"/>
  <c r="AV13"/>
  <c r="AX28"/>
  <c r="K28" s="1"/>
  <c r="AW28"/>
  <c r="AV28"/>
  <c r="AX24"/>
  <c r="K24" s="1"/>
  <c r="AW24"/>
  <c r="AV24"/>
  <c r="AX25"/>
  <c r="K25" s="1"/>
  <c r="AW25"/>
  <c r="AV25"/>
  <c r="AX23"/>
  <c r="K23" s="1"/>
  <c r="AW23"/>
  <c r="AV23"/>
  <c r="AX22"/>
  <c r="K22" s="1"/>
  <c r="AW22"/>
  <c r="AV22"/>
  <c r="AW3"/>
  <c r="AV3"/>
  <c r="AW7"/>
  <c r="AV7"/>
  <c r="AX12"/>
  <c r="K12" s="1"/>
  <c r="AW12"/>
  <c r="AV12"/>
  <c r="AX21"/>
  <c r="K21" s="1"/>
  <c r="AW21"/>
  <c r="AV21"/>
  <c r="AW10"/>
  <c r="AV10"/>
  <c r="AX17"/>
  <c r="K17" s="1"/>
  <c r="AW17"/>
  <c r="AV17"/>
  <c r="AX19"/>
  <c r="K19" s="1"/>
  <c r="AW19"/>
  <c r="AV19"/>
  <c r="AX14"/>
  <c r="K14" s="1"/>
  <c r="AW14"/>
  <c r="AV14"/>
  <c r="AX6"/>
  <c r="K6" s="1"/>
  <c r="AW6"/>
  <c r="AV6"/>
  <c r="AX16"/>
  <c r="K16" s="1"/>
  <c r="AW16"/>
  <c r="AV16"/>
  <c r="AX20"/>
  <c r="K20" s="1"/>
  <c r="AW20"/>
  <c r="AV20"/>
  <c r="AX4"/>
  <c r="K4" s="1"/>
  <c r="AW4"/>
  <c r="AV4"/>
  <c r="AX9"/>
  <c r="K9" s="1"/>
  <c r="AW9"/>
  <c r="AV9"/>
  <c r="AX18"/>
  <c r="K18" s="1"/>
  <c r="AW18"/>
  <c r="AV18"/>
  <c r="AX8"/>
  <c r="K8" s="1"/>
  <c r="AW8"/>
  <c r="AV8"/>
  <c r="AX27"/>
  <c r="K27" s="1"/>
  <c r="AW27"/>
  <c r="AV27"/>
  <c r="AX11"/>
  <c r="K11" s="1"/>
  <c r="AW11"/>
  <c r="AV11"/>
  <c r="AX5"/>
  <c r="K5" s="1"/>
  <c r="AW5"/>
  <c r="AV5"/>
  <c r="BG15" i="7"/>
  <c r="BG3"/>
  <c r="BG14"/>
  <c r="BG21"/>
  <c r="BG6"/>
  <c r="BG18"/>
  <c r="BG17"/>
  <c r="BG22"/>
  <c r="BG29"/>
  <c r="BG32"/>
  <c r="BG13"/>
  <c r="BG7"/>
  <c r="BG24"/>
  <c r="BG26"/>
  <c r="BG36"/>
  <c r="BG25"/>
  <c r="BG28"/>
  <c r="BG12"/>
  <c r="BG16"/>
  <c r="BG11"/>
  <c r="BG46"/>
  <c r="BG20"/>
  <c r="BG38"/>
  <c r="BG44"/>
  <c r="BG5"/>
  <c r="BG48"/>
  <c r="BG49"/>
  <c r="BG37"/>
  <c r="BG23"/>
  <c r="BG27"/>
  <c r="BG30"/>
  <c r="BG35"/>
  <c r="BG33"/>
  <c r="BG19"/>
  <c r="BG41"/>
  <c r="BG10"/>
  <c r="BG31"/>
  <c r="BG9"/>
  <c r="BG34"/>
  <c r="BG4"/>
  <c r="AU15"/>
  <c r="AU3"/>
  <c r="AU14"/>
  <c r="AU21"/>
  <c r="AU6"/>
  <c r="AU18"/>
  <c r="AU17"/>
  <c r="AU22"/>
  <c r="AU29"/>
  <c r="AU32"/>
  <c r="AU13"/>
  <c r="AU7"/>
  <c r="AU24"/>
  <c r="AU26"/>
  <c r="AU36"/>
  <c r="AU25"/>
  <c r="AU28"/>
  <c r="AU12"/>
  <c r="AU16"/>
  <c r="AU11"/>
  <c r="AU46"/>
  <c r="AU20"/>
  <c r="AU38"/>
  <c r="AU44"/>
  <c r="AU5"/>
  <c r="AU48"/>
  <c r="AU49"/>
  <c r="AU37"/>
  <c r="AU23"/>
  <c r="AU27"/>
  <c r="AU30"/>
  <c r="AU35"/>
  <c r="AU33"/>
  <c r="AU19"/>
  <c r="AU41"/>
  <c r="AU10"/>
  <c r="AU31"/>
  <c r="AU9"/>
  <c r="AU34"/>
  <c r="AU4"/>
  <c r="BI34"/>
  <c r="BH34"/>
  <c r="BI9"/>
  <c r="BH9"/>
  <c r="BI31"/>
  <c r="BH31"/>
  <c r="BJ10"/>
  <c r="M10" s="1"/>
  <c r="BI10"/>
  <c r="BH10"/>
  <c r="BJ41"/>
  <c r="M41" s="1"/>
  <c r="BI41"/>
  <c r="BH41"/>
  <c r="BI19"/>
  <c r="BH19"/>
  <c r="BJ33"/>
  <c r="M33" s="1"/>
  <c r="BI33"/>
  <c r="BH33"/>
  <c r="BJ35"/>
  <c r="M35" s="1"/>
  <c r="BI35"/>
  <c r="BH35"/>
  <c r="BI30"/>
  <c r="BH30"/>
  <c r="BJ27"/>
  <c r="M27" s="1"/>
  <c r="BI27"/>
  <c r="BH27"/>
  <c r="BI23"/>
  <c r="BH23"/>
  <c r="BJ37"/>
  <c r="M37" s="1"/>
  <c r="BI37"/>
  <c r="BH37"/>
  <c r="BJ49"/>
  <c r="M49" s="1"/>
  <c r="BI49"/>
  <c r="BH49"/>
  <c r="BJ48"/>
  <c r="M48" s="1"/>
  <c r="BI48"/>
  <c r="BH48"/>
  <c r="BI5"/>
  <c r="BH5"/>
  <c r="BJ5" s="1"/>
  <c r="M5" s="1"/>
  <c r="BJ44"/>
  <c r="M44" s="1"/>
  <c r="BI44"/>
  <c r="BH44"/>
  <c r="BJ38"/>
  <c r="M38" s="1"/>
  <c r="BI38"/>
  <c r="BH38"/>
  <c r="BJ20"/>
  <c r="M20" s="1"/>
  <c r="BI20"/>
  <c r="BH20"/>
  <c r="BJ46"/>
  <c r="M46" s="1"/>
  <c r="BI46"/>
  <c r="BH46"/>
  <c r="BI11"/>
  <c r="BH11"/>
  <c r="BI16"/>
  <c r="BH16"/>
  <c r="BJ12"/>
  <c r="M12" s="1"/>
  <c r="BI12"/>
  <c r="BH12"/>
  <c r="BI28"/>
  <c r="BH28"/>
  <c r="BJ28" s="1"/>
  <c r="M28" s="1"/>
  <c r="BJ25"/>
  <c r="M25" s="1"/>
  <c r="BI25"/>
  <c r="BH25"/>
  <c r="BJ36"/>
  <c r="M36" s="1"/>
  <c r="BI36"/>
  <c r="BH36"/>
  <c r="BI26"/>
  <c r="BJ26" s="1"/>
  <c r="M26" s="1"/>
  <c r="BH26"/>
  <c r="BJ24"/>
  <c r="M24" s="1"/>
  <c r="BI24"/>
  <c r="BH24"/>
  <c r="BI7"/>
  <c r="BH7"/>
  <c r="BJ7" s="1"/>
  <c r="M7" s="1"/>
  <c r="BJ13"/>
  <c r="M13" s="1"/>
  <c r="BI13"/>
  <c r="BH13"/>
  <c r="BJ32"/>
  <c r="M32" s="1"/>
  <c r="BI32"/>
  <c r="BH32"/>
  <c r="BI29"/>
  <c r="BH29"/>
  <c r="BJ29" s="1"/>
  <c r="M29" s="1"/>
  <c r="BJ22"/>
  <c r="M22" s="1"/>
  <c r="BI22"/>
  <c r="BH22"/>
  <c r="BJ17"/>
  <c r="M17" s="1"/>
  <c r="BI17"/>
  <c r="BH17"/>
  <c r="BJ18"/>
  <c r="M18" s="1"/>
  <c r="BI18"/>
  <c r="BH18"/>
  <c r="BI6"/>
  <c r="BH6"/>
  <c r="BJ21"/>
  <c r="M21" s="1"/>
  <c r="BI21"/>
  <c r="BH21"/>
  <c r="BJ14"/>
  <c r="M14" s="1"/>
  <c r="BI14"/>
  <c r="BH14"/>
  <c r="BI3"/>
  <c r="BH3"/>
  <c r="BJ15"/>
  <c r="M15" s="1"/>
  <c r="BI15"/>
  <c r="BH15"/>
  <c r="BI4"/>
  <c r="BH4"/>
  <c r="BJ4" s="1"/>
  <c r="M4" s="1"/>
  <c r="AX34"/>
  <c r="K34" s="1"/>
  <c r="AW34"/>
  <c r="AV34"/>
  <c r="AX9"/>
  <c r="K9" s="1"/>
  <c r="AW9"/>
  <c r="AV9"/>
  <c r="AW31"/>
  <c r="AV31"/>
  <c r="AW10"/>
  <c r="AV10"/>
  <c r="AX41"/>
  <c r="K41" s="1"/>
  <c r="AW41"/>
  <c r="AV41"/>
  <c r="AX19"/>
  <c r="K19" s="1"/>
  <c r="AW19"/>
  <c r="AV19"/>
  <c r="AW33"/>
  <c r="AV33"/>
  <c r="AX35"/>
  <c r="K35" s="1"/>
  <c r="AW35"/>
  <c r="AV35"/>
  <c r="AX30"/>
  <c r="K30" s="1"/>
  <c r="AW30"/>
  <c r="AV30"/>
  <c r="AX27"/>
  <c r="K27" s="1"/>
  <c r="AW27"/>
  <c r="AV27"/>
  <c r="AX23"/>
  <c r="K23" s="1"/>
  <c r="AW23"/>
  <c r="AV23"/>
  <c r="AX37"/>
  <c r="K37" s="1"/>
  <c r="AW37"/>
  <c r="AV37"/>
  <c r="AW49"/>
  <c r="AV49"/>
  <c r="AX49" s="1"/>
  <c r="K49" s="1"/>
  <c r="AX48"/>
  <c r="K48" s="1"/>
  <c r="AW48"/>
  <c r="AV48"/>
  <c r="AX5"/>
  <c r="K5" s="1"/>
  <c r="AW5"/>
  <c r="AV5"/>
  <c r="AX44"/>
  <c r="K44" s="1"/>
  <c r="AW44"/>
  <c r="AV44"/>
  <c r="AX38"/>
  <c r="K38" s="1"/>
  <c r="AW38"/>
  <c r="AV38"/>
  <c r="AX20"/>
  <c r="K20" s="1"/>
  <c r="AW20"/>
  <c r="AV20"/>
  <c r="AX46"/>
  <c r="K46" s="1"/>
  <c r="AW46"/>
  <c r="AV46"/>
  <c r="AX11"/>
  <c r="K11" s="1"/>
  <c r="AW11"/>
  <c r="AV11"/>
  <c r="AW16"/>
  <c r="AV16"/>
  <c r="AX12"/>
  <c r="K12" s="1"/>
  <c r="AW12"/>
  <c r="AV12"/>
  <c r="AX28"/>
  <c r="K28" s="1"/>
  <c r="AW28"/>
  <c r="AV28"/>
  <c r="AX25"/>
  <c r="K25" s="1"/>
  <c r="AW25"/>
  <c r="AV25"/>
  <c r="AX36"/>
  <c r="K36" s="1"/>
  <c r="AW36"/>
  <c r="AV36"/>
  <c r="AX26"/>
  <c r="K26" s="1"/>
  <c r="AW26"/>
  <c r="AV26"/>
  <c r="AX24"/>
  <c r="K24" s="1"/>
  <c r="AW24"/>
  <c r="AV24"/>
  <c r="AW7"/>
  <c r="AV7"/>
  <c r="AW13"/>
  <c r="AV13"/>
  <c r="AX32"/>
  <c r="K32" s="1"/>
  <c r="AW32"/>
  <c r="AV32"/>
  <c r="AX29"/>
  <c r="K29" s="1"/>
  <c r="AW29"/>
  <c r="AV29"/>
  <c r="AW22"/>
  <c r="AV22"/>
  <c r="AW17"/>
  <c r="AV17"/>
  <c r="AX18"/>
  <c r="K18" s="1"/>
  <c r="AW18"/>
  <c r="AV18"/>
  <c r="AX6"/>
  <c r="K6" s="1"/>
  <c r="AW6"/>
  <c r="AV6"/>
  <c r="AX21"/>
  <c r="K21" s="1"/>
  <c r="AW21"/>
  <c r="AV21"/>
  <c r="AX14"/>
  <c r="K14" s="1"/>
  <c r="AW14"/>
  <c r="AV14"/>
  <c r="AX3"/>
  <c r="K3" s="1"/>
  <c r="AW3"/>
  <c r="AV3"/>
  <c r="AW15"/>
  <c r="AV15"/>
  <c r="AX4"/>
  <c r="K4" s="1"/>
  <c r="AW4"/>
  <c r="AV4"/>
  <c r="BI5" i="5"/>
  <c r="BI7"/>
  <c r="BI21"/>
  <c r="BI44"/>
  <c r="BI15"/>
  <c r="BI13"/>
  <c r="BI4"/>
  <c r="BI35"/>
  <c r="BI23"/>
  <c r="BI8"/>
  <c r="BI34"/>
  <c r="BI16"/>
  <c r="BI27"/>
  <c r="BI17"/>
  <c r="BI12"/>
  <c r="BI20"/>
  <c r="BI6"/>
  <c r="BI25"/>
  <c r="BI9"/>
  <c r="BI19"/>
  <c r="BI47"/>
  <c r="BI10"/>
  <c r="BI43"/>
  <c r="BI18"/>
  <c r="BI38"/>
  <c r="BI14"/>
  <c r="BI36"/>
  <c r="BI22"/>
  <c r="BI37"/>
  <c r="BI32"/>
  <c r="BI33"/>
  <c r="BI24"/>
  <c r="BI31"/>
  <c r="BI28"/>
  <c r="BI26"/>
  <c r="BI11"/>
  <c r="BI39"/>
  <c r="BI40"/>
  <c r="BI45"/>
  <c r="BI48"/>
  <c r="BI29"/>
  <c r="BI41"/>
  <c r="BI30"/>
  <c r="BI42"/>
  <c r="BI46"/>
  <c r="BI49"/>
  <c r="BI50"/>
  <c r="BI51"/>
  <c r="BI3"/>
  <c r="BO5"/>
  <c r="BO7"/>
  <c r="BO21"/>
  <c r="BO44"/>
  <c r="BO15"/>
  <c r="BO13"/>
  <c r="BO4"/>
  <c r="BO35"/>
  <c r="BO23"/>
  <c r="BO8"/>
  <c r="BO34"/>
  <c r="BO16"/>
  <c r="BO27"/>
  <c r="BO17"/>
  <c r="BO12"/>
  <c r="BO20"/>
  <c r="BO6"/>
  <c r="BO25"/>
  <c r="BO9"/>
  <c r="BO19"/>
  <c r="BO47"/>
  <c r="BO10"/>
  <c r="BO43"/>
  <c r="BO18"/>
  <c r="BO38"/>
  <c r="BO14"/>
  <c r="BO36"/>
  <c r="BO22"/>
  <c r="BO37"/>
  <c r="BO32"/>
  <c r="BO33"/>
  <c r="BO24"/>
  <c r="BO31"/>
  <c r="BO28"/>
  <c r="BO26"/>
  <c r="BO11"/>
  <c r="BO39"/>
  <c r="BO40"/>
  <c r="BO45"/>
  <c r="BO48"/>
  <c r="BO29"/>
  <c r="BO41"/>
  <c r="BO30"/>
  <c r="BO42"/>
  <c r="BO46"/>
  <c r="BO49"/>
  <c r="BO50"/>
  <c r="BO51"/>
  <c r="BO3"/>
  <c r="AW5"/>
  <c r="AW7"/>
  <c r="AW21"/>
  <c r="AW44"/>
  <c r="AW15"/>
  <c r="AW13"/>
  <c r="AW4"/>
  <c r="AW35"/>
  <c r="AW23"/>
  <c r="AW8"/>
  <c r="AW34"/>
  <c r="AW16"/>
  <c r="AW27"/>
  <c r="AW17"/>
  <c r="AW12"/>
  <c r="AW20"/>
  <c r="AW6"/>
  <c r="AW25"/>
  <c r="AW9"/>
  <c r="AW19"/>
  <c r="AW47"/>
  <c r="AW10"/>
  <c r="AW43"/>
  <c r="AW18"/>
  <c r="AW38"/>
  <c r="AW14"/>
  <c r="AW36"/>
  <c r="AW22"/>
  <c r="AW37"/>
  <c r="AW32"/>
  <c r="AW33"/>
  <c r="AW24"/>
  <c r="AW31"/>
  <c r="AW28"/>
  <c r="AW26"/>
  <c r="AW11"/>
  <c r="AW39"/>
  <c r="AW40"/>
  <c r="AW45"/>
  <c r="AW48"/>
  <c r="AW29"/>
  <c r="AW41"/>
  <c r="AW30"/>
  <c r="AW42"/>
  <c r="AW46"/>
  <c r="AW49"/>
  <c r="AW50"/>
  <c r="AW51"/>
  <c r="AW3"/>
  <c r="BJ5"/>
  <c r="BK5"/>
  <c r="BL5"/>
  <c r="M5" s="1"/>
  <c r="BJ7"/>
  <c r="BK7"/>
  <c r="BL7"/>
  <c r="M7" s="1"/>
  <c r="BJ21"/>
  <c r="BK21"/>
  <c r="BL21"/>
  <c r="M21" s="1"/>
  <c r="BJ44"/>
  <c r="BK44"/>
  <c r="BL44"/>
  <c r="M44" s="1"/>
  <c r="BJ15"/>
  <c r="BK15"/>
  <c r="BL15"/>
  <c r="M15" s="1"/>
  <c r="BJ13"/>
  <c r="BK13"/>
  <c r="BL13"/>
  <c r="M13" s="1"/>
  <c r="BJ4"/>
  <c r="BK4"/>
  <c r="BL4"/>
  <c r="M4" s="1"/>
  <c r="BJ35"/>
  <c r="BK35"/>
  <c r="BL35"/>
  <c r="M35" s="1"/>
  <c r="BJ23"/>
  <c r="BK23"/>
  <c r="BL23"/>
  <c r="M23" s="1"/>
  <c r="BJ8"/>
  <c r="BK8"/>
  <c r="BL8"/>
  <c r="M8" s="1"/>
  <c r="BJ34"/>
  <c r="BK34"/>
  <c r="BL34"/>
  <c r="M34" s="1"/>
  <c r="BJ16"/>
  <c r="BK16"/>
  <c r="BL16"/>
  <c r="M16" s="1"/>
  <c r="BJ27"/>
  <c r="BK27"/>
  <c r="BL27"/>
  <c r="M27" s="1"/>
  <c r="BJ17"/>
  <c r="BK17"/>
  <c r="BL17"/>
  <c r="M17" s="1"/>
  <c r="BJ12"/>
  <c r="BK12"/>
  <c r="BL12"/>
  <c r="M12" s="1"/>
  <c r="BJ20"/>
  <c r="BK20"/>
  <c r="BL20"/>
  <c r="M20" s="1"/>
  <c r="BJ6"/>
  <c r="BK6"/>
  <c r="BL6"/>
  <c r="M6" s="1"/>
  <c r="BJ25"/>
  <c r="BK25"/>
  <c r="BL25"/>
  <c r="M25" s="1"/>
  <c r="BJ9"/>
  <c r="BK9"/>
  <c r="BL9"/>
  <c r="M9" s="1"/>
  <c r="BJ19"/>
  <c r="BK19"/>
  <c r="BL19"/>
  <c r="M19" s="1"/>
  <c r="BJ47"/>
  <c r="BK47"/>
  <c r="BL47"/>
  <c r="M47" s="1"/>
  <c r="BJ10"/>
  <c r="BK10"/>
  <c r="BL10"/>
  <c r="M10" s="1"/>
  <c r="BJ43"/>
  <c r="BK43"/>
  <c r="BL43"/>
  <c r="M43" s="1"/>
  <c r="BJ18"/>
  <c r="BK18"/>
  <c r="BL18"/>
  <c r="M18" s="1"/>
  <c r="BJ38"/>
  <c r="BK38"/>
  <c r="BL38"/>
  <c r="M38" s="1"/>
  <c r="BJ14"/>
  <c r="BK14"/>
  <c r="BL14"/>
  <c r="M14" s="1"/>
  <c r="BJ36"/>
  <c r="BK36"/>
  <c r="BL36"/>
  <c r="M36" s="1"/>
  <c r="BJ22"/>
  <c r="BK22"/>
  <c r="BL22"/>
  <c r="M22" s="1"/>
  <c r="BJ37"/>
  <c r="BK37"/>
  <c r="BL37"/>
  <c r="M37" s="1"/>
  <c r="BJ32"/>
  <c r="BK32"/>
  <c r="BL32"/>
  <c r="M32" s="1"/>
  <c r="BJ33"/>
  <c r="BK33"/>
  <c r="BL33"/>
  <c r="M33" s="1"/>
  <c r="BJ24"/>
  <c r="BK24"/>
  <c r="BL24"/>
  <c r="M24" s="1"/>
  <c r="BJ31"/>
  <c r="BK31"/>
  <c r="BL31"/>
  <c r="M31" s="1"/>
  <c r="BJ28"/>
  <c r="BK28"/>
  <c r="BL28"/>
  <c r="M28" s="1"/>
  <c r="BJ26"/>
  <c r="BK26"/>
  <c r="BL26"/>
  <c r="M26" s="1"/>
  <c r="BJ11"/>
  <c r="BK11"/>
  <c r="BL11"/>
  <c r="M11" s="1"/>
  <c r="BJ39"/>
  <c r="BK39"/>
  <c r="BL39"/>
  <c r="M39" s="1"/>
  <c r="BJ40"/>
  <c r="BK40"/>
  <c r="BL40"/>
  <c r="M40" s="1"/>
  <c r="BJ45"/>
  <c r="BK45"/>
  <c r="BL45"/>
  <c r="M45" s="1"/>
  <c r="BJ48"/>
  <c r="BK48"/>
  <c r="BL48"/>
  <c r="M48" s="1"/>
  <c r="BJ29"/>
  <c r="BK29"/>
  <c r="BL29"/>
  <c r="M29" s="1"/>
  <c r="BJ41"/>
  <c r="BK41"/>
  <c r="BL41"/>
  <c r="M41" s="1"/>
  <c r="BJ30"/>
  <c r="BK30"/>
  <c r="BL30"/>
  <c r="M30" s="1"/>
  <c r="BJ42"/>
  <c r="BK42"/>
  <c r="BL42"/>
  <c r="M42" s="1"/>
  <c r="BJ46"/>
  <c r="BK46"/>
  <c r="BL46"/>
  <c r="M46" s="1"/>
  <c r="BJ49"/>
  <c r="BK49"/>
  <c r="BL49"/>
  <c r="M49" s="1"/>
  <c r="BJ50"/>
  <c r="BK50"/>
  <c r="BL50"/>
  <c r="M50" s="1"/>
  <c r="BJ51"/>
  <c r="BK51"/>
  <c r="BL51"/>
  <c r="M51" s="1"/>
  <c r="BP5"/>
  <c r="BQ5"/>
  <c r="BP7"/>
  <c r="BQ7"/>
  <c r="BP21"/>
  <c r="BQ21"/>
  <c r="BR21"/>
  <c r="N21" s="1"/>
  <c r="BP44"/>
  <c r="BQ44"/>
  <c r="BR44"/>
  <c r="N44" s="1"/>
  <c r="BP15"/>
  <c r="BQ15"/>
  <c r="BR15"/>
  <c r="N15" s="1"/>
  <c r="BP13"/>
  <c r="BQ13"/>
  <c r="BP4"/>
  <c r="BQ4"/>
  <c r="BP35"/>
  <c r="BQ35"/>
  <c r="BR35"/>
  <c r="N35" s="1"/>
  <c r="BP23"/>
  <c r="BQ23"/>
  <c r="BP8"/>
  <c r="BR8" s="1"/>
  <c r="N8" s="1"/>
  <c r="BQ8"/>
  <c r="BP34"/>
  <c r="BQ34"/>
  <c r="BP16"/>
  <c r="BQ16"/>
  <c r="BP27"/>
  <c r="BQ27"/>
  <c r="BR27"/>
  <c r="N27" s="1"/>
  <c r="BP17"/>
  <c r="BQ17"/>
  <c r="BP12"/>
  <c r="BQ12"/>
  <c r="BP20"/>
  <c r="BQ20"/>
  <c r="BR20"/>
  <c r="N20" s="1"/>
  <c r="BP6"/>
  <c r="BR6" s="1"/>
  <c r="N6" s="1"/>
  <c r="BQ6"/>
  <c r="BP25"/>
  <c r="BQ25"/>
  <c r="BR25"/>
  <c r="N25" s="1"/>
  <c r="BP9"/>
  <c r="BQ9"/>
  <c r="BP19"/>
  <c r="BQ19"/>
  <c r="BR19"/>
  <c r="N19" s="1"/>
  <c r="BP47"/>
  <c r="BQ47"/>
  <c r="BR47"/>
  <c r="N47" s="1"/>
  <c r="BP10"/>
  <c r="BQ10"/>
  <c r="BP43"/>
  <c r="BQ43"/>
  <c r="BR43"/>
  <c r="N43" s="1"/>
  <c r="BP18"/>
  <c r="BQ18"/>
  <c r="BR18"/>
  <c r="N18" s="1"/>
  <c r="BP38"/>
  <c r="BQ38"/>
  <c r="BR38"/>
  <c r="N38" s="1"/>
  <c r="BP14"/>
  <c r="BQ14"/>
  <c r="BP36"/>
  <c r="BQ36"/>
  <c r="BR36"/>
  <c r="N36" s="1"/>
  <c r="BP22"/>
  <c r="BQ22"/>
  <c r="BR22"/>
  <c r="N22" s="1"/>
  <c r="BP37"/>
  <c r="BQ37"/>
  <c r="BR37"/>
  <c r="N37" s="1"/>
  <c r="BP32"/>
  <c r="BQ32"/>
  <c r="BR32"/>
  <c r="N32" s="1"/>
  <c r="BP33"/>
  <c r="BQ33"/>
  <c r="BR33"/>
  <c r="N33" s="1"/>
  <c r="BP24"/>
  <c r="BQ24"/>
  <c r="BR24"/>
  <c r="N24" s="1"/>
  <c r="BP31"/>
  <c r="BQ31"/>
  <c r="BR31"/>
  <c r="N31" s="1"/>
  <c r="BP28"/>
  <c r="BQ28"/>
  <c r="BR28"/>
  <c r="N28" s="1"/>
  <c r="BP26"/>
  <c r="BQ26"/>
  <c r="BR26"/>
  <c r="N26" s="1"/>
  <c r="BP11"/>
  <c r="BQ11"/>
  <c r="BP39"/>
  <c r="BQ39"/>
  <c r="BR39"/>
  <c r="N39" s="1"/>
  <c r="BP40"/>
  <c r="BQ40"/>
  <c r="BR40"/>
  <c r="N40" s="1"/>
  <c r="BP45"/>
  <c r="BQ45"/>
  <c r="BR45"/>
  <c r="N45" s="1"/>
  <c r="BP48"/>
  <c r="BQ48"/>
  <c r="BR48"/>
  <c r="N48" s="1"/>
  <c r="BP29"/>
  <c r="BQ29"/>
  <c r="BR29"/>
  <c r="N29" s="1"/>
  <c r="BP41"/>
  <c r="BQ41"/>
  <c r="BR41"/>
  <c r="N41" s="1"/>
  <c r="BP30"/>
  <c r="BQ30"/>
  <c r="BR30"/>
  <c r="N30" s="1"/>
  <c r="BP42"/>
  <c r="BQ42"/>
  <c r="BP46"/>
  <c r="BQ46"/>
  <c r="BP49"/>
  <c r="BQ49"/>
  <c r="BR49"/>
  <c r="N49" s="1"/>
  <c r="BP50"/>
  <c r="BQ50"/>
  <c r="BR50"/>
  <c r="N50" s="1"/>
  <c r="BP51"/>
  <c r="BQ51"/>
  <c r="BR51"/>
  <c r="N51" s="1"/>
  <c r="AX5"/>
  <c r="AY5"/>
  <c r="AZ5"/>
  <c r="K5" s="1"/>
  <c r="AX7"/>
  <c r="AY7"/>
  <c r="AX21"/>
  <c r="AY21"/>
  <c r="AZ21"/>
  <c r="K21" s="1"/>
  <c r="AX44"/>
  <c r="AY44"/>
  <c r="AZ44"/>
  <c r="K44" s="1"/>
  <c r="AX15"/>
  <c r="AY15"/>
  <c r="AZ15"/>
  <c r="K15" s="1"/>
  <c r="AX13"/>
  <c r="AY13"/>
  <c r="AZ13"/>
  <c r="K13" s="1"/>
  <c r="AX4"/>
  <c r="AY4"/>
  <c r="AZ4"/>
  <c r="K4" s="1"/>
  <c r="AX35"/>
  <c r="AY35"/>
  <c r="AX23"/>
  <c r="AY23"/>
  <c r="AZ23"/>
  <c r="K23" s="1"/>
  <c r="AX8"/>
  <c r="AY8"/>
  <c r="AX34"/>
  <c r="AY34"/>
  <c r="AZ34"/>
  <c r="K34" s="1"/>
  <c r="AX16"/>
  <c r="AY16"/>
  <c r="AZ16"/>
  <c r="K16" s="1"/>
  <c r="AX27"/>
  <c r="AY27"/>
  <c r="AZ27"/>
  <c r="K27" s="1"/>
  <c r="AX17"/>
  <c r="AY17"/>
  <c r="AZ17"/>
  <c r="K17" s="1"/>
  <c r="AX12"/>
  <c r="AY12"/>
  <c r="AZ12"/>
  <c r="K12" s="1"/>
  <c r="AX20"/>
  <c r="AY20"/>
  <c r="AX6"/>
  <c r="AY6"/>
  <c r="AZ6"/>
  <c r="K6" s="1"/>
  <c r="AX25"/>
  <c r="AY25"/>
  <c r="AZ25"/>
  <c r="K25" s="1"/>
  <c r="AX9"/>
  <c r="AY9"/>
  <c r="AZ9"/>
  <c r="K9" s="1"/>
  <c r="AX19"/>
  <c r="AY19"/>
  <c r="AX47"/>
  <c r="AY47"/>
  <c r="AZ47"/>
  <c r="K47" s="1"/>
  <c r="AX10"/>
  <c r="AY10"/>
  <c r="AZ10"/>
  <c r="K10" s="1"/>
  <c r="AX43"/>
  <c r="AY43"/>
  <c r="AZ43"/>
  <c r="K43" s="1"/>
  <c r="AX18"/>
  <c r="AY18"/>
  <c r="AZ18"/>
  <c r="K18" s="1"/>
  <c r="AX38"/>
  <c r="AY38"/>
  <c r="AZ38"/>
  <c r="K38" s="1"/>
  <c r="AX14"/>
  <c r="AY14"/>
  <c r="AZ14"/>
  <c r="K14" s="1"/>
  <c r="AX36"/>
  <c r="AZ36" s="1"/>
  <c r="K36" s="1"/>
  <c r="AY36"/>
  <c r="AX22"/>
  <c r="AY22"/>
  <c r="AZ22"/>
  <c r="K22" s="1"/>
  <c r="AX37"/>
  <c r="AY37"/>
  <c r="AZ37"/>
  <c r="K37" s="1"/>
  <c r="AX32"/>
  <c r="AY32"/>
  <c r="AX33"/>
  <c r="AY33"/>
  <c r="AX24"/>
  <c r="AY24"/>
  <c r="AX31"/>
  <c r="AY31"/>
  <c r="AZ31"/>
  <c r="K31" s="1"/>
  <c r="AX28"/>
  <c r="AY28"/>
  <c r="AX26"/>
  <c r="AY26"/>
  <c r="AX11"/>
  <c r="AY11"/>
  <c r="AZ11"/>
  <c r="K11" s="1"/>
  <c r="AX39"/>
  <c r="AY39"/>
  <c r="AX40"/>
  <c r="AY40"/>
  <c r="AX45"/>
  <c r="AY45"/>
  <c r="AX48"/>
  <c r="AY48"/>
  <c r="AX29"/>
  <c r="AY29"/>
  <c r="AZ29"/>
  <c r="K29" s="1"/>
  <c r="AX41"/>
  <c r="AY41"/>
  <c r="AZ41"/>
  <c r="K41" s="1"/>
  <c r="AX30"/>
  <c r="AY30"/>
  <c r="AZ30"/>
  <c r="K30" s="1"/>
  <c r="AX42"/>
  <c r="AY42"/>
  <c r="AZ42"/>
  <c r="K42" s="1"/>
  <c r="AX46"/>
  <c r="AY46"/>
  <c r="AZ46"/>
  <c r="K46" s="1"/>
  <c r="AX49"/>
  <c r="AY49"/>
  <c r="AZ49"/>
  <c r="K49" s="1"/>
  <c r="AX50"/>
  <c r="AY50"/>
  <c r="AZ50"/>
  <c r="K50" s="1"/>
  <c r="AX51"/>
  <c r="AY51"/>
  <c r="AZ51"/>
  <c r="K51" s="1"/>
  <c r="BK3"/>
  <c r="BJ3"/>
  <c r="BQ3"/>
  <c r="BP3"/>
  <c r="AZ3"/>
  <c r="K3" s="1"/>
  <c r="AY3"/>
  <c r="AX3"/>
  <c r="BI50" i="1"/>
  <c r="BI22"/>
  <c r="BI42"/>
  <c r="BI34"/>
  <c r="BI28"/>
  <c r="BI32"/>
  <c r="BI9"/>
  <c r="BI12"/>
  <c r="BI44"/>
  <c r="BI47"/>
  <c r="BI8"/>
  <c r="BI43"/>
  <c r="BI41"/>
  <c r="BI51"/>
  <c r="BI10"/>
  <c r="BI39"/>
  <c r="BI36"/>
  <c r="BI27"/>
  <c r="BI46"/>
  <c r="BI35"/>
  <c r="BI55"/>
  <c r="BI15"/>
  <c r="BI33"/>
  <c r="BI52"/>
  <c r="BI24"/>
  <c r="BI17"/>
  <c r="BI5"/>
  <c r="BI40"/>
  <c r="BI16"/>
  <c r="BI23"/>
  <c r="BI54"/>
  <c r="BI31"/>
  <c r="BI11"/>
  <c r="BI7"/>
  <c r="BI26"/>
  <c r="BI30"/>
  <c r="BI18"/>
  <c r="BI37"/>
  <c r="BI53"/>
  <c r="BI45"/>
  <c r="BI48"/>
  <c r="BI56"/>
  <c r="BI57"/>
  <c r="BI58"/>
  <c r="BI59"/>
  <c r="BI60"/>
  <c r="BI61"/>
  <c r="BI62"/>
  <c r="BI63"/>
  <c r="BI64"/>
  <c r="BI65"/>
  <c r="BI66"/>
  <c r="BI67"/>
  <c r="BI68"/>
  <c r="BI69"/>
  <c r="BI70"/>
  <c r="BI71"/>
  <c r="BI72"/>
  <c r="BI6"/>
  <c r="BI29"/>
  <c r="BI20"/>
  <c r="BI38"/>
  <c r="BI19"/>
  <c r="BI49"/>
  <c r="BI14"/>
  <c r="BI25"/>
  <c r="BI13"/>
  <c r="BI4"/>
  <c r="BI3"/>
  <c r="BL6"/>
  <c r="M6" s="1"/>
  <c r="BL29"/>
  <c r="M29" s="1"/>
  <c r="BL20"/>
  <c r="M20" s="1"/>
  <c r="BL38"/>
  <c r="M38" s="1"/>
  <c r="BL19"/>
  <c r="M19" s="1"/>
  <c r="BL49"/>
  <c r="M49" s="1"/>
  <c r="BL25"/>
  <c r="M25" s="1"/>
  <c r="BL13"/>
  <c r="M13" s="1"/>
  <c r="BL4"/>
  <c r="M4" s="1"/>
  <c r="BL50"/>
  <c r="M50" s="1"/>
  <c r="BL22"/>
  <c r="M22" s="1"/>
  <c r="BL42"/>
  <c r="M42" s="1"/>
  <c r="BL34"/>
  <c r="M34" s="1"/>
  <c r="BL28"/>
  <c r="M28" s="1"/>
  <c r="BL32"/>
  <c r="M32" s="1"/>
  <c r="BL9"/>
  <c r="M9" s="1"/>
  <c r="BL44"/>
  <c r="M44" s="1"/>
  <c r="BL47"/>
  <c r="M47" s="1"/>
  <c r="BL8"/>
  <c r="M8" s="1"/>
  <c r="BL43"/>
  <c r="M43" s="1"/>
  <c r="BL41"/>
  <c r="M41" s="1"/>
  <c r="BL51"/>
  <c r="M51" s="1"/>
  <c r="BL10"/>
  <c r="M10" s="1"/>
  <c r="BL39"/>
  <c r="M39" s="1"/>
  <c r="BL36"/>
  <c r="M36" s="1"/>
  <c r="BL27"/>
  <c r="M27" s="1"/>
  <c r="BL46"/>
  <c r="M46" s="1"/>
  <c r="BL35"/>
  <c r="M35" s="1"/>
  <c r="BL55"/>
  <c r="M55" s="1"/>
  <c r="BL15"/>
  <c r="M15" s="1"/>
  <c r="BL33"/>
  <c r="M33" s="1"/>
  <c r="BL52"/>
  <c r="M52" s="1"/>
  <c r="BL24"/>
  <c r="M24" s="1"/>
  <c r="BL17"/>
  <c r="M17" s="1"/>
  <c r="BL5"/>
  <c r="M5" s="1"/>
  <c r="BL40"/>
  <c r="M40" s="1"/>
  <c r="BL16"/>
  <c r="M16" s="1"/>
  <c r="BL23"/>
  <c r="M23" s="1"/>
  <c r="BL54"/>
  <c r="M54" s="1"/>
  <c r="BL31"/>
  <c r="M31" s="1"/>
  <c r="BL11"/>
  <c r="M11" s="1"/>
  <c r="BL7"/>
  <c r="M7" s="1"/>
  <c r="BL26"/>
  <c r="M26" s="1"/>
  <c r="BL30"/>
  <c r="M30" s="1"/>
  <c r="BL18"/>
  <c r="M18" s="1"/>
  <c r="BL37"/>
  <c r="M37" s="1"/>
  <c r="BL53"/>
  <c r="M53" s="1"/>
  <c r="BL45"/>
  <c r="M45" s="1"/>
  <c r="BL48"/>
  <c r="M48" s="1"/>
  <c r="BL56"/>
  <c r="M56" s="1"/>
  <c r="BL57"/>
  <c r="M57" s="1"/>
  <c r="BL58"/>
  <c r="M58" s="1"/>
  <c r="BL59"/>
  <c r="M59" s="1"/>
  <c r="BL60"/>
  <c r="M60" s="1"/>
  <c r="BL61"/>
  <c r="M61" s="1"/>
  <c r="BL62"/>
  <c r="M62" s="1"/>
  <c r="BL63"/>
  <c r="M63" s="1"/>
  <c r="BL64"/>
  <c r="M64" s="1"/>
  <c r="BL65"/>
  <c r="M65" s="1"/>
  <c r="BL66"/>
  <c r="M66" s="1"/>
  <c r="BL67"/>
  <c r="M67" s="1"/>
  <c r="BL68"/>
  <c r="M68" s="1"/>
  <c r="BL69"/>
  <c r="M69" s="1"/>
  <c r="BL70"/>
  <c r="M70" s="1"/>
  <c r="BL71"/>
  <c r="M71" s="1"/>
  <c r="BL72"/>
  <c r="M72" s="1"/>
  <c r="BR38"/>
  <c r="N38" s="1"/>
  <c r="BR19"/>
  <c r="N19" s="1"/>
  <c r="BR50"/>
  <c r="N50" s="1"/>
  <c r="BR22"/>
  <c r="N22" s="1"/>
  <c r="BR44"/>
  <c r="N44" s="1"/>
  <c r="BR47"/>
  <c r="N47" s="1"/>
  <c r="BR41"/>
  <c r="N41" s="1"/>
  <c r="BR51"/>
  <c r="N51" s="1"/>
  <c r="BR52"/>
  <c r="N52" s="1"/>
  <c r="BR40"/>
  <c r="N40" s="1"/>
  <c r="BR54"/>
  <c r="N54" s="1"/>
  <c r="BR31"/>
  <c r="N31" s="1"/>
  <c r="BR57"/>
  <c r="N57" s="1"/>
  <c r="BR58"/>
  <c r="N58" s="1"/>
  <c r="BR59"/>
  <c r="N59" s="1"/>
  <c r="BR60"/>
  <c r="N60" s="1"/>
  <c r="BR61"/>
  <c r="N61" s="1"/>
  <c r="BR62"/>
  <c r="N62" s="1"/>
  <c r="BR63"/>
  <c r="N63" s="1"/>
  <c r="BR64"/>
  <c r="N64" s="1"/>
  <c r="BR65"/>
  <c r="N65" s="1"/>
  <c r="BR66"/>
  <c r="N66" s="1"/>
  <c r="BR67"/>
  <c r="N67" s="1"/>
  <c r="BR68"/>
  <c r="N68" s="1"/>
  <c r="BR69"/>
  <c r="N69" s="1"/>
  <c r="BR70"/>
  <c r="N70" s="1"/>
  <c r="BR71"/>
  <c r="N71" s="1"/>
  <c r="BR72"/>
  <c r="N72" s="1"/>
  <c r="BK72"/>
  <c r="BJ72"/>
  <c r="BK71"/>
  <c r="BJ71"/>
  <c r="BK70"/>
  <c r="BJ70"/>
  <c r="BK69"/>
  <c r="BJ69"/>
  <c r="BK68"/>
  <c r="BJ68"/>
  <c r="BK67"/>
  <c r="BJ67"/>
  <c r="BK66"/>
  <c r="BJ66"/>
  <c r="BK65"/>
  <c r="BJ65"/>
  <c r="BK64"/>
  <c r="BJ64"/>
  <c r="BK63"/>
  <c r="BJ63"/>
  <c r="BK62"/>
  <c r="BJ62"/>
  <c r="BK61"/>
  <c r="BJ61"/>
  <c r="BK60"/>
  <c r="BJ60"/>
  <c r="BK59"/>
  <c r="BJ59"/>
  <c r="BK58"/>
  <c r="BJ58"/>
  <c r="BK57"/>
  <c r="BJ57"/>
  <c r="BK56"/>
  <c r="BJ56"/>
  <c r="BK48"/>
  <c r="BJ48"/>
  <c r="BK45"/>
  <c r="BJ45"/>
  <c r="BK53"/>
  <c r="BJ53"/>
  <c r="BK37"/>
  <c r="BJ37"/>
  <c r="BK18"/>
  <c r="BJ18"/>
  <c r="BK30"/>
  <c r="BJ30"/>
  <c r="BK26"/>
  <c r="BJ26"/>
  <c r="BK7"/>
  <c r="BJ7"/>
  <c r="BK11"/>
  <c r="BJ11"/>
  <c r="BK31"/>
  <c r="BJ31"/>
  <c r="BK54"/>
  <c r="BJ54"/>
  <c r="BK23"/>
  <c r="BJ23"/>
  <c r="BK16"/>
  <c r="BJ16"/>
  <c r="BK40"/>
  <c r="BJ40"/>
  <c r="BK5"/>
  <c r="BJ5"/>
  <c r="BK17"/>
  <c r="BJ17"/>
  <c r="BK24"/>
  <c r="BJ24"/>
  <c r="BK52"/>
  <c r="BJ52"/>
  <c r="BK33"/>
  <c r="BJ33"/>
  <c r="BK15"/>
  <c r="BJ15"/>
  <c r="BK55"/>
  <c r="BJ55"/>
  <c r="BK35"/>
  <c r="BJ35"/>
  <c r="BK46"/>
  <c r="BJ46"/>
  <c r="BK27"/>
  <c r="BJ27"/>
  <c r="BK36"/>
  <c r="BJ36"/>
  <c r="BK39"/>
  <c r="BJ39"/>
  <c r="BK10"/>
  <c r="BJ10"/>
  <c r="BK51"/>
  <c r="BJ51"/>
  <c r="BK41"/>
  <c r="BJ41"/>
  <c r="BK43"/>
  <c r="BJ43"/>
  <c r="BK8"/>
  <c r="BJ8"/>
  <c r="BK47"/>
  <c r="BJ47"/>
  <c r="BK44"/>
  <c r="BJ44"/>
  <c r="BK12"/>
  <c r="BJ12"/>
  <c r="BK9"/>
  <c r="BJ9"/>
  <c r="BK32"/>
  <c r="BJ32"/>
  <c r="BK28"/>
  <c r="BJ28"/>
  <c r="BK34"/>
  <c r="BJ34"/>
  <c r="BK42"/>
  <c r="BJ42"/>
  <c r="BK22"/>
  <c r="BJ22"/>
  <c r="BK50"/>
  <c r="BJ50"/>
  <c r="BK4"/>
  <c r="BJ4"/>
  <c r="BK13"/>
  <c r="BJ13"/>
  <c r="BK25"/>
  <c r="BJ25"/>
  <c r="BK14"/>
  <c r="BJ14"/>
  <c r="BK49"/>
  <c r="BJ49"/>
  <c r="BK19"/>
  <c r="BJ19"/>
  <c r="BK38"/>
  <c r="BJ38"/>
  <c r="BK20"/>
  <c r="BJ20"/>
  <c r="BK29"/>
  <c r="BJ29"/>
  <c r="BK6"/>
  <c r="BJ6"/>
  <c r="BK3"/>
  <c r="BJ3"/>
  <c r="BQ72"/>
  <c r="BP72"/>
  <c r="BQ71"/>
  <c r="BP71"/>
  <c r="BQ70"/>
  <c r="BP70"/>
  <c r="BQ69"/>
  <c r="BP69"/>
  <c r="BQ68"/>
  <c r="BP68"/>
  <c r="BQ67"/>
  <c r="BP67"/>
  <c r="BQ66"/>
  <c r="BP66"/>
  <c r="BQ65"/>
  <c r="BP65"/>
  <c r="BQ64"/>
  <c r="BP64"/>
  <c r="BQ63"/>
  <c r="BP63"/>
  <c r="BQ62"/>
  <c r="BP62"/>
  <c r="BQ61"/>
  <c r="BP61"/>
  <c r="BQ60"/>
  <c r="BP60"/>
  <c r="BQ59"/>
  <c r="BP59"/>
  <c r="BQ58"/>
  <c r="BP58"/>
  <c r="BQ57"/>
  <c r="BP57"/>
  <c r="BQ56"/>
  <c r="BP56"/>
  <c r="BQ48"/>
  <c r="BP48"/>
  <c r="BQ45"/>
  <c r="BP45"/>
  <c r="BQ53"/>
  <c r="BP53"/>
  <c r="BR53" s="1"/>
  <c r="N53" s="1"/>
  <c r="BQ37"/>
  <c r="BP37"/>
  <c r="BQ18"/>
  <c r="BP18"/>
  <c r="BQ30"/>
  <c r="BP30"/>
  <c r="BQ26"/>
  <c r="BP26"/>
  <c r="BQ7"/>
  <c r="BP7"/>
  <c r="BQ11"/>
  <c r="BP11"/>
  <c r="BQ31"/>
  <c r="BP31"/>
  <c r="BQ54"/>
  <c r="BP54"/>
  <c r="BQ23"/>
  <c r="BP23"/>
  <c r="BQ16"/>
  <c r="BP16"/>
  <c r="BQ40"/>
  <c r="BP40"/>
  <c r="BQ5"/>
  <c r="BP5"/>
  <c r="BQ17"/>
  <c r="BR17" s="1"/>
  <c r="N17" s="1"/>
  <c r="BP17"/>
  <c r="BQ24"/>
  <c r="BP24"/>
  <c r="BR24" s="1"/>
  <c r="N24" s="1"/>
  <c r="BQ52"/>
  <c r="BP52"/>
  <c r="BQ33"/>
  <c r="BP33"/>
  <c r="BQ15"/>
  <c r="BP15"/>
  <c r="BQ55"/>
  <c r="BP55"/>
  <c r="BQ35"/>
  <c r="BP35"/>
  <c r="BQ46"/>
  <c r="BP46"/>
  <c r="BQ27"/>
  <c r="BP27"/>
  <c r="BQ36"/>
  <c r="BP36"/>
  <c r="BQ39"/>
  <c r="BP39"/>
  <c r="BQ10"/>
  <c r="BP10"/>
  <c r="BQ51"/>
  <c r="BP51"/>
  <c r="BQ41"/>
  <c r="BP41"/>
  <c r="BQ43"/>
  <c r="BP43"/>
  <c r="BQ8"/>
  <c r="BP8"/>
  <c r="BQ47"/>
  <c r="BP47"/>
  <c r="BQ44"/>
  <c r="BP44"/>
  <c r="BQ12"/>
  <c r="BP12"/>
  <c r="BQ9"/>
  <c r="BP9"/>
  <c r="BQ32"/>
  <c r="BP32"/>
  <c r="BQ28"/>
  <c r="BP28"/>
  <c r="BQ34"/>
  <c r="BP34"/>
  <c r="BR34"/>
  <c r="N34" s="1"/>
  <c r="BQ42"/>
  <c r="BP42"/>
  <c r="BR42" s="1"/>
  <c r="N42" s="1"/>
  <c r="BQ22"/>
  <c r="BP22"/>
  <c r="BQ50"/>
  <c r="BP50"/>
  <c r="BQ4"/>
  <c r="BP4"/>
  <c r="BR4" s="1"/>
  <c r="N4" s="1"/>
  <c r="BQ13"/>
  <c r="BP13"/>
  <c r="BR13" s="1"/>
  <c r="N13" s="1"/>
  <c r="BQ25"/>
  <c r="BP25"/>
  <c r="BR25" s="1"/>
  <c r="N25" s="1"/>
  <c r="BQ14"/>
  <c r="BP14"/>
  <c r="BQ49"/>
  <c r="BP49"/>
  <c r="BR49" s="1"/>
  <c r="N49" s="1"/>
  <c r="BQ19"/>
  <c r="BP19"/>
  <c r="BQ38"/>
  <c r="BP38"/>
  <c r="BQ20"/>
  <c r="BP20"/>
  <c r="BR20" s="1"/>
  <c r="N20" s="1"/>
  <c r="BQ29"/>
  <c r="BP29"/>
  <c r="BR29" s="1"/>
  <c r="N29" s="1"/>
  <c r="BQ6"/>
  <c r="BP6"/>
  <c r="BR6" s="1"/>
  <c r="N6" s="1"/>
  <c r="BQ3"/>
  <c r="BP3"/>
  <c r="AY6"/>
  <c r="AX12"/>
  <c r="AY12"/>
  <c r="AX44"/>
  <c r="AY44"/>
  <c r="AX47"/>
  <c r="AY47"/>
  <c r="AX8"/>
  <c r="AY8"/>
  <c r="AX43"/>
  <c r="AY43"/>
  <c r="AX41"/>
  <c r="AY41"/>
  <c r="AX51"/>
  <c r="AZ51" s="1"/>
  <c r="K51" s="1"/>
  <c r="AY51"/>
  <c r="AX10"/>
  <c r="AY10"/>
  <c r="AX39"/>
  <c r="AY39"/>
  <c r="AX36"/>
  <c r="AY36"/>
  <c r="AX27"/>
  <c r="AY27"/>
  <c r="AX46"/>
  <c r="AY46"/>
  <c r="AX35"/>
  <c r="AY35"/>
  <c r="AX55"/>
  <c r="AY55"/>
  <c r="AX15"/>
  <c r="AY15"/>
  <c r="AX33"/>
  <c r="AY33"/>
  <c r="AX52"/>
  <c r="AY52"/>
  <c r="AX24"/>
  <c r="AY24"/>
  <c r="AX17"/>
  <c r="AZ17" s="1"/>
  <c r="K17" s="1"/>
  <c r="AY17"/>
  <c r="AX5"/>
  <c r="AY5"/>
  <c r="AX40"/>
  <c r="AY40"/>
  <c r="AX16"/>
  <c r="AY16"/>
  <c r="AX23"/>
  <c r="AY23"/>
  <c r="AX54"/>
  <c r="AY54"/>
  <c r="AX31"/>
  <c r="AY31"/>
  <c r="AX11"/>
  <c r="AY11"/>
  <c r="AX7"/>
  <c r="AY7"/>
  <c r="AX26"/>
  <c r="AY26"/>
  <c r="AX30"/>
  <c r="AZ30" s="1"/>
  <c r="K30" s="1"/>
  <c r="AY30"/>
  <c r="AX18"/>
  <c r="AY18"/>
  <c r="AX37"/>
  <c r="AY37"/>
  <c r="AX53"/>
  <c r="AY53"/>
  <c r="AX45"/>
  <c r="AY45"/>
  <c r="AX48"/>
  <c r="AY48"/>
  <c r="AX56"/>
  <c r="AY56"/>
  <c r="AX57"/>
  <c r="AY57"/>
  <c r="AX58"/>
  <c r="AY58"/>
  <c r="AX59"/>
  <c r="AY59"/>
  <c r="AX60"/>
  <c r="AY60"/>
  <c r="AX61"/>
  <c r="AY61"/>
  <c r="AX62"/>
  <c r="AY62"/>
  <c r="AX63"/>
  <c r="AY63"/>
  <c r="AX64"/>
  <c r="AY64"/>
  <c r="AX65"/>
  <c r="AY65"/>
  <c r="AX66"/>
  <c r="AY66"/>
  <c r="AX67"/>
  <c r="AY67"/>
  <c r="AX68"/>
  <c r="AY68"/>
  <c r="AX69"/>
  <c r="AY69"/>
  <c r="AX70"/>
  <c r="AY70"/>
  <c r="AX71"/>
  <c r="AY71"/>
  <c r="AX72"/>
  <c r="AY72"/>
  <c r="AX38"/>
  <c r="AY38"/>
  <c r="AX19"/>
  <c r="AZ19" s="1"/>
  <c r="K19" s="1"/>
  <c r="AY19"/>
  <c r="AX49"/>
  <c r="AY49"/>
  <c r="AX14"/>
  <c r="AY14"/>
  <c r="AX25"/>
  <c r="AY25"/>
  <c r="AX13"/>
  <c r="AY13"/>
  <c r="AX4"/>
  <c r="AY4"/>
  <c r="AX50"/>
  <c r="AY50"/>
  <c r="AX22"/>
  <c r="AY22"/>
  <c r="AX42"/>
  <c r="AY42"/>
  <c r="AX34"/>
  <c r="AY34"/>
  <c r="AX28"/>
  <c r="AY28"/>
  <c r="AX32"/>
  <c r="AY32"/>
  <c r="AX9"/>
  <c r="AZ9" s="1"/>
  <c r="K9" s="1"/>
  <c r="AY9"/>
  <c r="AY20"/>
  <c r="AX20"/>
  <c r="AY29"/>
  <c r="AX29"/>
  <c r="AX6"/>
  <c r="AY3"/>
  <c r="AX3"/>
  <c r="Q5" i="6"/>
  <c r="R5"/>
  <c r="S5"/>
  <c r="W5"/>
  <c r="X5"/>
  <c r="Y5"/>
  <c r="AC5"/>
  <c r="AD5"/>
  <c r="AE5"/>
  <c r="BA5"/>
  <c r="BB5"/>
  <c r="BC5"/>
  <c r="BD5"/>
  <c r="L5" s="1"/>
  <c r="AI5"/>
  <c r="AJ5"/>
  <c r="AK5"/>
  <c r="AO5"/>
  <c r="AP5"/>
  <c r="AQ5"/>
  <c r="Q11"/>
  <c r="R11"/>
  <c r="S11"/>
  <c r="W11"/>
  <c r="X11"/>
  <c r="Y11"/>
  <c r="AC11"/>
  <c r="AD11"/>
  <c r="AE11"/>
  <c r="AF11"/>
  <c r="H11" s="1"/>
  <c r="BA11"/>
  <c r="BB11"/>
  <c r="BC11"/>
  <c r="AI11"/>
  <c r="AJ11"/>
  <c r="AK11"/>
  <c r="AO11"/>
  <c r="AP11"/>
  <c r="AQ11"/>
  <c r="Q27"/>
  <c r="R27"/>
  <c r="S27"/>
  <c r="W27"/>
  <c r="X27"/>
  <c r="Z27" s="1"/>
  <c r="G27" s="1"/>
  <c r="Y27"/>
  <c r="AC27"/>
  <c r="AD27"/>
  <c r="AE27"/>
  <c r="AF27"/>
  <c r="H27" s="1"/>
  <c r="BA27"/>
  <c r="BB27"/>
  <c r="BC27"/>
  <c r="BD27"/>
  <c r="L27" s="1"/>
  <c r="AI27"/>
  <c r="AJ27"/>
  <c r="AK27"/>
  <c r="AO27"/>
  <c r="AP27"/>
  <c r="AQ27"/>
  <c r="Q8"/>
  <c r="R8"/>
  <c r="S8"/>
  <c r="W8"/>
  <c r="X8"/>
  <c r="Y8"/>
  <c r="AC8"/>
  <c r="AD8"/>
  <c r="AE8"/>
  <c r="BA8"/>
  <c r="BB8"/>
  <c r="BC8"/>
  <c r="BD8"/>
  <c r="L8" s="1"/>
  <c r="AI8"/>
  <c r="AJ8"/>
  <c r="AK8"/>
  <c r="AO8"/>
  <c r="AP8"/>
  <c r="AQ8"/>
  <c r="Q18"/>
  <c r="R18"/>
  <c r="S18"/>
  <c r="W18"/>
  <c r="X18"/>
  <c r="Y18"/>
  <c r="Z18"/>
  <c r="G18" s="1"/>
  <c r="AC18"/>
  <c r="AD18"/>
  <c r="AE18"/>
  <c r="AF18"/>
  <c r="H18" s="1"/>
  <c r="BA18"/>
  <c r="BB18"/>
  <c r="BC18"/>
  <c r="AI18"/>
  <c r="AJ18"/>
  <c r="AK18"/>
  <c r="AL18"/>
  <c r="I18" s="1"/>
  <c r="AO18"/>
  <c r="AP18"/>
  <c r="AQ18"/>
  <c r="AR18"/>
  <c r="J18" s="1"/>
  <c r="Q4"/>
  <c r="R4"/>
  <c r="S4"/>
  <c r="W4"/>
  <c r="X4"/>
  <c r="Y4"/>
  <c r="AC4"/>
  <c r="AD4"/>
  <c r="AE4"/>
  <c r="BA4"/>
  <c r="BB4"/>
  <c r="BC4"/>
  <c r="AI4"/>
  <c r="AJ4"/>
  <c r="AK4"/>
  <c r="AO4"/>
  <c r="AR4" s="1"/>
  <c r="J4" s="1"/>
  <c r="AP4"/>
  <c r="AQ4"/>
  <c r="Q20"/>
  <c r="R20"/>
  <c r="S20"/>
  <c r="W20"/>
  <c r="X20"/>
  <c r="Y20"/>
  <c r="Z20"/>
  <c r="G20" s="1"/>
  <c r="AC20"/>
  <c r="AD20"/>
  <c r="AE20"/>
  <c r="AF20"/>
  <c r="H20" s="1"/>
  <c r="BA20"/>
  <c r="BB20"/>
  <c r="BC20"/>
  <c r="BD20"/>
  <c r="L20" s="1"/>
  <c r="AI20"/>
  <c r="AJ20"/>
  <c r="AK20"/>
  <c r="AO20"/>
  <c r="AP20"/>
  <c r="AQ20"/>
  <c r="AR20"/>
  <c r="J20" s="1"/>
  <c r="Q16"/>
  <c r="R16"/>
  <c r="S16"/>
  <c r="W16"/>
  <c r="Z16" s="1"/>
  <c r="G16" s="1"/>
  <c r="X16"/>
  <c r="Y16"/>
  <c r="AC16"/>
  <c r="AD16"/>
  <c r="AE16"/>
  <c r="BA16"/>
  <c r="BB16"/>
  <c r="BC16"/>
  <c r="AI16"/>
  <c r="AJ16"/>
  <c r="AK16"/>
  <c r="AL16"/>
  <c r="I16" s="1"/>
  <c r="AO16"/>
  <c r="AP16"/>
  <c r="AQ16"/>
  <c r="Q9"/>
  <c r="R9"/>
  <c r="S9"/>
  <c r="W9"/>
  <c r="X9"/>
  <c r="Y9"/>
  <c r="AC9"/>
  <c r="AD9"/>
  <c r="AE9"/>
  <c r="BA9"/>
  <c r="BB9"/>
  <c r="BC9"/>
  <c r="BD9"/>
  <c r="L9" s="1"/>
  <c r="AI9"/>
  <c r="AJ9"/>
  <c r="AK9"/>
  <c r="AL9"/>
  <c r="I9" s="1"/>
  <c r="AO9"/>
  <c r="AP9"/>
  <c r="AQ9"/>
  <c r="Q6"/>
  <c r="R6"/>
  <c r="S6"/>
  <c r="W6"/>
  <c r="X6"/>
  <c r="Y6"/>
  <c r="AC6"/>
  <c r="AD6"/>
  <c r="AE6"/>
  <c r="BA6"/>
  <c r="BB6"/>
  <c r="BC6"/>
  <c r="AI6"/>
  <c r="AJ6"/>
  <c r="AK6"/>
  <c r="AL6"/>
  <c r="I6" s="1"/>
  <c r="AO6"/>
  <c r="AP6"/>
  <c r="AQ6"/>
  <c r="Q14"/>
  <c r="R14"/>
  <c r="S14"/>
  <c r="W14"/>
  <c r="X14"/>
  <c r="Y14"/>
  <c r="Z14"/>
  <c r="G14" s="1"/>
  <c r="AC14"/>
  <c r="AD14"/>
  <c r="AE14"/>
  <c r="BA14"/>
  <c r="BB14"/>
  <c r="BC14"/>
  <c r="BD14"/>
  <c r="L14" s="1"/>
  <c r="AI14"/>
  <c r="AJ14"/>
  <c r="AK14"/>
  <c r="AL14"/>
  <c r="I14" s="1"/>
  <c r="AO14"/>
  <c r="AP14"/>
  <c r="AQ14"/>
  <c r="Q19"/>
  <c r="R19"/>
  <c r="S19"/>
  <c r="T19"/>
  <c r="F19" s="1"/>
  <c r="W19"/>
  <c r="X19"/>
  <c r="Y19"/>
  <c r="Z19"/>
  <c r="G19" s="1"/>
  <c r="AC19"/>
  <c r="AD19"/>
  <c r="AE19"/>
  <c r="BA19"/>
  <c r="BB19"/>
  <c r="BC19"/>
  <c r="BD19"/>
  <c r="L19" s="1"/>
  <c r="AI19"/>
  <c r="AJ19"/>
  <c r="AK19"/>
  <c r="AL19"/>
  <c r="I19" s="1"/>
  <c r="AO19"/>
  <c r="AP19"/>
  <c r="AQ19"/>
  <c r="AR19"/>
  <c r="J19" s="1"/>
  <c r="Q17"/>
  <c r="R17"/>
  <c r="S17"/>
  <c r="W17"/>
  <c r="X17"/>
  <c r="Y17"/>
  <c r="Z17"/>
  <c r="G17" s="1"/>
  <c r="AC17"/>
  <c r="AD17"/>
  <c r="AE17"/>
  <c r="BA17"/>
  <c r="BB17"/>
  <c r="BC17"/>
  <c r="BD17"/>
  <c r="L17" s="1"/>
  <c r="AI17"/>
  <c r="AJ17"/>
  <c r="AK17"/>
  <c r="AL17"/>
  <c r="I17" s="1"/>
  <c r="AO17"/>
  <c r="AP17"/>
  <c r="AQ17"/>
  <c r="Q10"/>
  <c r="T10" s="1"/>
  <c r="F10" s="1"/>
  <c r="R10"/>
  <c r="S10"/>
  <c r="W10"/>
  <c r="X10"/>
  <c r="Y10"/>
  <c r="Z10"/>
  <c r="G10" s="1"/>
  <c r="AC10"/>
  <c r="AD10"/>
  <c r="AE10"/>
  <c r="BA10"/>
  <c r="BB10"/>
  <c r="BC10"/>
  <c r="BD10"/>
  <c r="L10" s="1"/>
  <c r="AI10"/>
  <c r="AJ10"/>
  <c r="AK10"/>
  <c r="AL10"/>
  <c r="I10" s="1"/>
  <c r="AO10"/>
  <c r="AP10"/>
  <c r="AQ10"/>
  <c r="Q21"/>
  <c r="R21"/>
  <c r="S21"/>
  <c r="T21"/>
  <c r="F21" s="1"/>
  <c r="W21"/>
  <c r="X21"/>
  <c r="Y21"/>
  <c r="Z21"/>
  <c r="G21" s="1"/>
  <c r="AC21"/>
  <c r="AD21"/>
  <c r="AE21"/>
  <c r="BA21"/>
  <c r="BB21"/>
  <c r="BC21"/>
  <c r="BD21"/>
  <c r="L21" s="1"/>
  <c r="AI21"/>
  <c r="AJ21"/>
  <c r="AK21"/>
  <c r="AL21"/>
  <c r="I21" s="1"/>
  <c r="AO21"/>
  <c r="AP21"/>
  <c r="AQ21"/>
  <c r="AR21"/>
  <c r="J21" s="1"/>
  <c r="Q12"/>
  <c r="R12"/>
  <c r="S12"/>
  <c r="W12"/>
  <c r="X12"/>
  <c r="Y12"/>
  <c r="Z12"/>
  <c r="G12" s="1"/>
  <c r="AC12"/>
  <c r="AD12"/>
  <c r="AE12"/>
  <c r="BA12"/>
  <c r="BB12"/>
  <c r="BC12"/>
  <c r="AI12"/>
  <c r="AJ12"/>
  <c r="AK12"/>
  <c r="AL12"/>
  <c r="I12" s="1"/>
  <c r="AO12"/>
  <c r="AP12"/>
  <c r="AQ12"/>
  <c r="Q7"/>
  <c r="R7"/>
  <c r="S7"/>
  <c r="F7"/>
  <c r="W7"/>
  <c r="X7"/>
  <c r="Y7"/>
  <c r="AC7"/>
  <c r="AD7"/>
  <c r="AE7"/>
  <c r="BA7"/>
  <c r="BB7"/>
  <c r="BC7"/>
  <c r="BD7" s="1"/>
  <c r="L7" s="1"/>
  <c r="AI7"/>
  <c r="AJ7"/>
  <c r="AK7"/>
  <c r="AO7"/>
  <c r="AP7"/>
  <c r="AQ7"/>
  <c r="Q3"/>
  <c r="R3"/>
  <c r="S3"/>
  <c r="T3"/>
  <c r="F3" s="1"/>
  <c r="W3"/>
  <c r="X3"/>
  <c r="Y3"/>
  <c r="Z3"/>
  <c r="G3" s="1"/>
  <c r="AC3"/>
  <c r="AD3"/>
  <c r="AE3"/>
  <c r="BA3"/>
  <c r="BB3"/>
  <c r="BC3"/>
  <c r="AI3"/>
  <c r="AJ3"/>
  <c r="AK3"/>
  <c r="AL3"/>
  <c r="I3" s="1"/>
  <c r="AO3"/>
  <c r="AP3"/>
  <c r="AQ3"/>
  <c r="Q22"/>
  <c r="R22"/>
  <c r="S22"/>
  <c r="T22"/>
  <c r="F22" s="1"/>
  <c r="W22"/>
  <c r="X22"/>
  <c r="Y22"/>
  <c r="Z22"/>
  <c r="G22" s="1"/>
  <c r="AC22"/>
  <c r="AD22"/>
  <c r="AE22"/>
  <c r="AF22"/>
  <c r="H22" s="1"/>
  <c r="BA22"/>
  <c r="BB22"/>
  <c r="BC22"/>
  <c r="BD22"/>
  <c r="L22" s="1"/>
  <c r="AI22"/>
  <c r="AJ22"/>
  <c r="AK22"/>
  <c r="AL22"/>
  <c r="I22" s="1"/>
  <c r="AO22"/>
  <c r="AP22"/>
  <c r="AQ22"/>
  <c r="Q23"/>
  <c r="R23"/>
  <c r="S23"/>
  <c r="T23"/>
  <c r="F23" s="1"/>
  <c r="W23"/>
  <c r="X23"/>
  <c r="Y23"/>
  <c r="Z23"/>
  <c r="G23" s="1"/>
  <c r="AC23"/>
  <c r="AD23"/>
  <c r="AE23"/>
  <c r="AF23"/>
  <c r="H23" s="1"/>
  <c r="BA23"/>
  <c r="BB23"/>
  <c r="BC23"/>
  <c r="BD23"/>
  <c r="L23" s="1"/>
  <c r="AI23"/>
  <c r="AJ23"/>
  <c r="AK23"/>
  <c r="AL23"/>
  <c r="I23" s="1"/>
  <c r="AO23"/>
  <c r="AP23"/>
  <c r="AQ23"/>
  <c r="Q25"/>
  <c r="R25"/>
  <c r="S25"/>
  <c r="T25"/>
  <c r="F25" s="1"/>
  <c r="W25"/>
  <c r="X25"/>
  <c r="Y25"/>
  <c r="Z25"/>
  <c r="G25" s="1"/>
  <c r="AC25"/>
  <c r="AD25"/>
  <c r="AE25"/>
  <c r="AF25"/>
  <c r="H25" s="1"/>
  <c r="BA25"/>
  <c r="BB25"/>
  <c r="BC25"/>
  <c r="BD25"/>
  <c r="L25" s="1"/>
  <c r="AI25"/>
  <c r="AJ25"/>
  <c r="AK25"/>
  <c r="AL25"/>
  <c r="I25" s="1"/>
  <c r="AO25"/>
  <c r="AP25"/>
  <c r="AQ25"/>
  <c r="Q24"/>
  <c r="R24"/>
  <c r="S24"/>
  <c r="T24"/>
  <c r="F24" s="1"/>
  <c r="W24"/>
  <c r="X24"/>
  <c r="Y24"/>
  <c r="Z24"/>
  <c r="G24" s="1"/>
  <c r="AC24"/>
  <c r="AD24"/>
  <c r="AE24"/>
  <c r="AF24"/>
  <c r="H24" s="1"/>
  <c r="BA24"/>
  <c r="BB24"/>
  <c r="BC24"/>
  <c r="BD24"/>
  <c r="L24" s="1"/>
  <c r="AI24"/>
  <c r="AJ24"/>
  <c r="AK24"/>
  <c r="AL24"/>
  <c r="I24" s="1"/>
  <c r="AO24"/>
  <c r="AP24"/>
  <c r="AQ24"/>
  <c r="Q28"/>
  <c r="R28"/>
  <c r="S28"/>
  <c r="T28"/>
  <c r="F28" s="1"/>
  <c r="W28"/>
  <c r="X28"/>
  <c r="Y28"/>
  <c r="Z28"/>
  <c r="G28" s="1"/>
  <c r="AC28"/>
  <c r="AD28"/>
  <c r="AE28"/>
  <c r="AF28"/>
  <c r="H28" s="1"/>
  <c r="BA28"/>
  <c r="BB28"/>
  <c r="BC28"/>
  <c r="BD28"/>
  <c r="L28" s="1"/>
  <c r="AI28"/>
  <c r="AJ28"/>
  <c r="AK28"/>
  <c r="AL28"/>
  <c r="I28" s="1"/>
  <c r="AO28"/>
  <c r="AP28"/>
  <c r="AQ28"/>
  <c r="Q13"/>
  <c r="R13"/>
  <c r="S13"/>
  <c r="T13"/>
  <c r="F13" s="1"/>
  <c r="W13"/>
  <c r="X13"/>
  <c r="Y13"/>
  <c r="Z13"/>
  <c r="G13" s="1"/>
  <c r="AC13"/>
  <c r="AD13"/>
  <c r="AE13"/>
  <c r="AF13"/>
  <c r="H13" s="1"/>
  <c r="BA13"/>
  <c r="BB13"/>
  <c r="BC13"/>
  <c r="BD13"/>
  <c r="L13" s="1"/>
  <c r="AI13"/>
  <c r="AJ13"/>
  <c r="AK13"/>
  <c r="AL13"/>
  <c r="I13" s="1"/>
  <c r="AO13"/>
  <c r="AP13"/>
  <c r="AR13" s="1"/>
  <c r="J13" s="1"/>
  <c r="AQ13"/>
  <c r="Q15"/>
  <c r="R15"/>
  <c r="S15"/>
  <c r="T15"/>
  <c r="F15" s="1"/>
  <c r="W15"/>
  <c r="X15"/>
  <c r="Y15"/>
  <c r="Z15"/>
  <c r="G15" s="1"/>
  <c r="AC15"/>
  <c r="AD15"/>
  <c r="AE15"/>
  <c r="AF15"/>
  <c r="H15" s="1"/>
  <c r="BA15"/>
  <c r="BB15"/>
  <c r="BC15"/>
  <c r="AI15"/>
  <c r="AJ15"/>
  <c r="AK15"/>
  <c r="AL15"/>
  <c r="I15" s="1"/>
  <c r="AO15"/>
  <c r="AP15"/>
  <c r="AQ15"/>
  <c r="Q26"/>
  <c r="R26"/>
  <c r="S26"/>
  <c r="T26"/>
  <c r="F26" s="1"/>
  <c r="W26"/>
  <c r="X26"/>
  <c r="Y26"/>
  <c r="Z26"/>
  <c r="G26" s="1"/>
  <c r="AC26"/>
  <c r="AD26"/>
  <c r="AE26"/>
  <c r="AF26"/>
  <c r="H26" s="1"/>
  <c r="BA26"/>
  <c r="BB26"/>
  <c r="BC26"/>
  <c r="BD26"/>
  <c r="L26" s="1"/>
  <c r="AI26"/>
  <c r="AJ26"/>
  <c r="AK26"/>
  <c r="AL26"/>
  <c r="I26" s="1"/>
  <c r="AO26"/>
  <c r="AP26"/>
  <c r="AQ26"/>
  <c r="AR26"/>
  <c r="J26" s="1"/>
  <c r="Q29"/>
  <c r="R29"/>
  <c r="S29"/>
  <c r="T29"/>
  <c r="F29" s="1"/>
  <c r="W29"/>
  <c r="X29"/>
  <c r="Y29"/>
  <c r="Z29"/>
  <c r="G29" s="1"/>
  <c r="AC29"/>
  <c r="AD29"/>
  <c r="AE29"/>
  <c r="AF29"/>
  <c r="H29" s="1"/>
  <c r="BA29"/>
  <c r="BB29"/>
  <c r="BC29"/>
  <c r="BD29"/>
  <c r="L29" s="1"/>
  <c r="AI29"/>
  <c r="AJ29"/>
  <c r="AK29"/>
  <c r="AL29"/>
  <c r="I29" s="1"/>
  <c r="AO29"/>
  <c r="AP29"/>
  <c r="AQ29"/>
  <c r="AR29"/>
  <c r="J29" s="1"/>
  <c r="Q30"/>
  <c r="R30"/>
  <c r="S30"/>
  <c r="T30"/>
  <c r="F30" s="1"/>
  <c r="W30"/>
  <c r="X30"/>
  <c r="Y30"/>
  <c r="Z30"/>
  <c r="G30" s="1"/>
  <c r="AC30"/>
  <c r="AD30"/>
  <c r="AE30"/>
  <c r="AF30"/>
  <c r="H30" s="1"/>
  <c r="BA30"/>
  <c r="BB30"/>
  <c r="BC30"/>
  <c r="BD30"/>
  <c r="L30" s="1"/>
  <c r="AI30"/>
  <c r="AJ30"/>
  <c r="AK30"/>
  <c r="AL30"/>
  <c r="I30" s="1"/>
  <c r="AO30"/>
  <c r="AP30"/>
  <c r="AQ30"/>
  <c r="AR30"/>
  <c r="J30" s="1"/>
  <c r="Q4" i="7"/>
  <c r="R4"/>
  <c r="S4"/>
  <c r="X4"/>
  <c r="Y4"/>
  <c r="AC4"/>
  <c r="AD4"/>
  <c r="AE4"/>
  <c r="BA4"/>
  <c r="BB4"/>
  <c r="BC4"/>
  <c r="AI4"/>
  <c r="AJ4"/>
  <c r="AK4"/>
  <c r="AO4"/>
  <c r="AP4"/>
  <c r="AQ4"/>
  <c r="Q15"/>
  <c r="R15"/>
  <c r="S15"/>
  <c r="W15"/>
  <c r="X15"/>
  <c r="Y15"/>
  <c r="AC15"/>
  <c r="AD15"/>
  <c r="AE15"/>
  <c r="BA15"/>
  <c r="BB15"/>
  <c r="BC15"/>
  <c r="AI15"/>
  <c r="AJ15"/>
  <c r="AK15"/>
  <c r="AL15"/>
  <c r="I15" s="1"/>
  <c r="AO15"/>
  <c r="AP15"/>
  <c r="AQ15"/>
  <c r="AR15"/>
  <c r="J15" s="1"/>
  <c r="Q3"/>
  <c r="R3"/>
  <c r="S3"/>
  <c r="W3"/>
  <c r="X3"/>
  <c r="Y3"/>
  <c r="AC3"/>
  <c r="AD3"/>
  <c r="AE3"/>
  <c r="BA3"/>
  <c r="BB3"/>
  <c r="BC3"/>
  <c r="AI3"/>
  <c r="AJ3"/>
  <c r="AK3"/>
  <c r="AO3"/>
  <c r="AP3"/>
  <c r="AQ3"/>
  <c r="Q14"/>
  <c r="R14"/>
  <c r="S14"/>
  <c r="W14"/>
  <c r="X14"/>
  <c r="Y14"/>
  <c r="AC14"/>
  <c r="AD14"/>
  <c r="AE14"/>
  <c r="BA14"/>
  <c r="BB14"/>
  <c r="BC14"/>
  <c r="AI14"/>
  <c r="AJ14"/>
  <c r="AK14"/>
  <c r="AO14"/>
  <c r="AP14"/>
  <c r="AQ14"/>
  <c r="Q21"/>
  <c r="R21"/>
  <c r="S21"/>
  <c r="W21"/>
  <c r="X21"/>
  <c r="Y21"/>
  <c r="AC21"/>
  <c r="AD21"/>
  <c r="AE21"/>
  <c r="BA21"/>
  <c r="BB21"/>
  <c r="BC21"/>
  <c r="BD21"/>
  <c r="L21" s="1"/>
  <c r="AI21"/>
  <c r="AJ21"/>
  <c r="AK21"/>
  <c r="AO21"/>
  <c r="AP21"/>
  <c r="AQ21"/>
  <c r="Q18"/>
  <c r="R18"/>
  <c r="S18"/>
  <c r="W18"/>
  <c r="X18"/>
  <c r="Y18"/>
  <c r="AC18"/>
  <c r="AD18"/>
  <c r="AE18"/>
  <c r="BA18"/>
  <c r="BB18"/>
  <c r="BC18"/>
  <c r="AI18"/>
  <c r="AJ18"/>
  <c r="AK18"/>
  <c r="AO18"/>
  <c r="AP18"/>
  <c r="AQ18"/>
  <c r="Q17"/>
  <c r="R17"/>
  <c r="S17"/>
  <c r="W17"/>
  <c r="X17"/>
  <c r="Y17"/>
  <c r="AC17"/>
  <c r="AD17"/>
  <c r="AE17"/>
  <c r="BA17"/>
  <c r="BB17"/>
  <c r="BC17"/>
  <c r="BD17"/>
  <c r="L17" s="1"/>
  <c r="AI17"/>
  <c r="AJ17"/>
  <c r="AK17"/>
  <c r="AO17"/>
  <c r="AP17"/>
  <c r="AQ17"/>
  <c r="Q22"/>
  <c r="R22"/>
  <c r="S22"/>
  <c r="W22"/>
  <c r="X22"/>
  <c r="Y22"/>
  <c r="AC22"/>
  <c r="AD22"/>
  <c r="AE22"/>
  <c r="BA22"/>
  <c r="BB22"/>
  <c r="BC22"/>
  <c r="BD22"/>
  <c r="L22" s="1"/>
  <c r="AI22"/>
  <c r="AJ22"/>
  <c r="AK22"/>
  <c r="AO22"/>
  <c r="AP22"/>
  <c r="AQ22"/>
  <c r="AR22"/>
  <c r="J22" s="1"/>
  <c r="Q32"/>
  <c r="R32"/>
  <c r="S32"/>
  <c r="W32"/>
  <c r="X32"/>
  <c r="Y32"/>
  <c r="AC32"/>
  <c r="AD32"/>
  <c r="AE32"/>
  <c r="AF32"/>
  <c r="H32" s="1"/>
  <c r="BA32"/>
  <c r="BB32"/>
  <c r="BC32"/>
  <c r="BD32"/>
  <c r="L32" s="1"/>
  <c r="AI32"/>
  <c r="AJ32"/>
  <c r="AK32"/>
  <c r="AO32"/>
  <c r="AP32"/>
  <c r="AQ32"/>
  <c r="Q29"/>
  <c r="R29"/>
  <c r="S29"/>
  <c r="W29"/>
  <c r="X29"/>
  <c r="Y29"/>
  <c r="AC29"/>
  <c r="AD29"/>
  <c r="AE29"/>
  <c r="BA29"/>
  <c r="BB29"/>
  <c r="BC29"/>
  <c r="AI29"/>
  <c r="AJ29"/>
  <c r="AK29"/>
  <c r="AL29"/>
  <c r="I29" s="1"/>
  <c r="AO29"/>
  <c r="AP29"/>
  <c r="AQ29"/>
  <c r="AR29"/>
  <c r="J29" s="1"/>
  <c r="Q36"/>
  <c r="T36" s="1"/>
  <c r="F36" s="1"/>
  <c r="R36"/>
  <c r="S36"/>
  <c r="W36"/>
  <c r="X36"/>
  <c r="Y36"/>
  <c r="AC36"/>
  <c r="AD36"/>
  <c r="AE36"/>
  <c r="BA36"/>
  <c r="BB36"/>
  <c r="BC36"/>
  <c r="AI36"/>
  <c r="AJ36"/>
  <c r="AK36"/>
  <c r="AO36"/>
  <c r="AP36"/>
  <c r="AQ36"/>
  <c r="AR36"/>
  <c r="J36" s="1"/>
  <c r="Q7"/>
  <c r="R7"/>
  <c r="S7"/>
  <c r="W7"/>
  <c r="X7"/>
  <c r="Y7"/>
  <c r="AC7"/>
  <c r="AD7"/>
  <c r="AE7"/>
  <c r="BA7"/>
  <c r="BB7"/>
  <c r="BC7"/>
  <c r="AI7"/>
  <c r="AJ7"/>
  <c r="AK7"/>
  <c r="AL7"/>
  <c r="I7" s="1"/>
  <c r="AO7"/>
  <c r="AP7"/>
  <c r="AQ7"/>
  <c r="Q12"/>
  <c r="R12"/>
  <c r="S12"/>
  <c r="W12"/>
  <c r="X12"/>
  <c r="Y12"/>
  <c r="AC12"/>
  <c r="AD12"/>
  <c r="AE12"/>
  <c r="BA12"/>
  <c r="BB12"/>
  <c r="BC12"/>
  <c r="AI12"/>
  <c r="AJ12"/>
  <c r="AK12"/>
  <c r="AL12"/>
  <c r="I12" s="1"/>
  <c r="AO12"/>
  <c r="AP12"/>
  <c r="AQ12"/>
  <c r="Q24"/>
  <c r="R24"/>
  <c r="S24"/>
  <c r="W24"/>
  <c r="X24"/>
  <c r="Y24"/>
  <c r="AC24"/>
  <c r="AD24"/>
  <c r="AE24"/>
  <c r="BB24"/>
  <c r="BC24"/>
  <c r="AI24"/>
  <c r="AJ24"/>
  <c r="AK24"/>
  <c r="AL24"/>
  <c r="I24" s="1"/>
  <c r="AO24"/>
  <c r="AP24"/>
  <c r="AQ24"/>
  <c r="Q11"/>
  <c r="R11"/>
  <c r="S11"/>
  <c r="W11"/>
  <c r="X11"/>
  <c r="Y11"/>
  <c r="Z11"/>
  <c r="G11" s="1"/>
  <c r="AC11"/>
  <c r="AD11"/>
  <c r="AE11"/>
  <c r="BA11"/>
  <c r="BB11"/>
  <c r="BC11"/>
  <c r="AI11"/>
  <c r="AJ11"/>
  <c r="AK11"/>
  <c r="AO11"/>
  <c r="AP11"/>
  <c r="AQ11"/>
  <c r="Q46"/>
  <c r="T46" s="1"/>
  <c r="F46" s="1"/>
  <c r="R46"/>
  <c r="S46"/>
  <c r="W46"/>
  <c r="X46"/>
  <c r="Y46"/>
  <c r="AC46"/>
  <c r="AD46"/>
  <c r="AE46"/>
  <c r="AF46"/>
  <c r="H46" s="1"/>
  <c r="BA46"/>
  <c r="BB46"/>
  <c r="BC46"/>
  <c r="BD46"/>
  <c r="L46" s="1"/>
  <c r="AI46"/>
  <c r="AJ46"/>
  <c r="AK46"/>
  <c r="AL46"/>
  <c r="I46" s="1"/>
  <c r="AO46"/>
  <c r="AP46"/>
  <c r="AQ46"/>
  <c r="Q20"/>
  <c r="T20" s="1"/>
  <c r="F20" s="1"/>
  <c r="R20"/>
  <c r="S20"/>
  <c r="W20"/>
  <c r="X20"/>
  <c r="Y20"/>
  <c r="AC20"/>
  <c r="AD20"/>
  <c r="AE20"/>
  <c r="BA20"/>
  <c r="BB20"/>
  <c r="BC20"/>
  <c r="AI20"/>
  <c r="AJ20"/>
  <c r="AK20"/>
  <c r="AL20"/>
  <c r="I20" s="1"/>
  <c r="AO20"/>
  <c r="AP20"/>
  <c r="AQ20"/>
  <c r="AR20"/>
  <c r="J20" s="1"/>
  <c r="Q13"/>
  <c r="R13"/>
  <c r="S13"/>
  <c r="W13"/>
  <c r="X13"/>
  <c r="Y13"/>
  <c r="AC13"/>
  <c r="AD13"/>
  <c r="AE13"/>
  <c r="BA13"/>
  <c r="BB13"/>
  <c r="BC13"/>
  <c r="AI13"/>
  <c r="AJ13"/>
  <c r="AK13"/>
  <c r="AL13"/>
  <c r="I13" s="1"/>
  <c r="AO13"/>
  <c r="AP13"/>
  <c r="AQ13"/>
  <c r="AR13"/>
  <c r="J13" s="1"/>
  <c r="Q6"/>
  <c r="R6"/>
  <c r="S6"/>
  <c r="W6"/>
  <c r="X6"/>
  <c r="Y6"/>
  <c r="AC6"/>
  <c r="AD6"/>
  <c r="AE6"/>
  <c r="BA6"/>
  <c r="BB6"/>
  <c r="BC6"/>
  <c r="AI6"/>
  <c r="AJ6"/>
  <c r="AK6"/>
  <c r="AO6"/>
  <c r="AP6"/>
  <c r="AQ6"/>
  <c r="Q38"/>
  <c r="T38" s="1"/>
  <c r="F38" s="1"/>
  <c r="R38"/>
  <c r="S38"/>
  <c r="W38"/>
  <c r="X38"/>
  <c r="Y38"/>
  <c r="AC38"/>
  <c r="AD38"/>
  <c r="AE38"/>
  <c r="AF38"/>
  <c r="H38" s="1"/>
  <c r="BA38"/>
  <c r="BB38"/>
  <c r="BC38"/>
  <c r="BD38"/>
  <c r="L38" s="1"/>
  <c r="AI38"/>
  <c r="AJ38"/>
  <c r="AK38"/>
  <c r="AL38"/>
  <c r="I38" s="1"/>
  <c r="AO38"/>
  <c r="AP38"/>
  <c r="AQ38"/>
  <c r="Q5"/>
  <c r="R5"/>
  <c r="S5"/>
  <c r="W5"/>
  <c r="X5"/>
  <c r="Y5"/>
  <c r="AC5"/>
  <c r="AD5"/>
  <c r="AE5"/>
  <c r="BA5"/>
  <c r="BB5"/>
  <c r="BC5"/>
  <c r="BD5"/>
  <c r="L5" s="1"/>
  <c r="AI5"/>
  <c r="AJ5"/>
  <c r="AK5"/>
  <c r="AO5"/>
  <c r="AR5" s="1"/>
  <c r="J5" s="1"/>
  <c r="AP5"/>
  <c r="AQ5"/>
  <c r="Q26"/>
  <c r="R26"/>
  <c r="S26"/>
  <c r="W26"/>
  <c r="X26"/>
  <c r="Y26"/>
  <c r="AC26"/>
  <c r="AD26"/>
  <c r="AE26"/>
  <c r="BA26"/>
  <c r="BD26"/>
  <c r="L26" s="1"/>
  <c r="BB26"/>
  <c r="BC26"/>
  <c r="AI26"/>
  <c r="AJ26"/>
  <c r="AK26"/>
  <c r="AL26"/>
  <c r="I26" s="1"/>
  <c r="AO26"/>
  <c r="AP26"/>
  <c r="AQ26"/>
  <c r="AR26"/>
  <c r="J26" s="1"/>
  <c r="Q16"/>
  <c r="R16"/>
  <c r="S16"/>
  <c r="W16"/>
  <c r="X16"/>
  <c r="Y16"/>
  <c r="AC16"/>
  <c r="AD16"/>
  <c r="AE16"/>
  <c r="BA16"/>
  <c r="BB16"/>
  <c r="BC16"/>
  <c r="AI16"/>
  <c r="AJ16"/>
  <c r="AK16"/>
  <c r="AL16"/>
  <c r="I16" s="1"/>
  <c r="AO16"/>
  <c r="AP16"/>
  <c r="AQ16"/>
  <c r="AR16"/>
  <c r="J16" s="1"/>
  <c r="Q28"/>
  <c r="R28"/>
  <c r="S28"/>
  <c r="W28"/>
  <c r="X28"/>
  <c r="Y28"/>
  <c r="AC28"/>
  <c r="AD28"/>
  <c r="AE28"/>
  <c r="BA28"/>
  <c r="BB28"/>
  <c r="BC28"/>
  <c r="AI28"/>
  <c r="AJ28"/>
  <c r="AK28"/>
  <c r="AL28"/>
  <c r="I28" s="1"/>
  <c r="AO28"/>
  <c r="AR28"/>
  <c r="J28" s="1"/>
  <c r="AP28"/>
  <c r="AQ28"/>
  <c r="Q25"/>
  <c r="R25"/>
  <c r="S25"/>
  <c r="W25"/>
  <c r="X25"/>
  <c r="Y25"/>
  <c r="AC25"/>
  <c r="AD25"/>
  <c r="AE25"/>
  <c r="AF25"/>
  <c r="H25" s="1"/>
  <c r="BA25"/>
  <c r="BB25"/>
  <c r="BC25"/>
  <c r="BD25"/>
  <c r="L25" s="1"/>
  <c r="AI25"/>
  <c r="AJ25"/>
  <c r="AK25"/>
  <c r="AL25"/>
  <c r="I25" s="1"/>
  <c r="AO25"/>
  <c r="AP25"/>
  <c r="AQ25"/>
  <c r="Q37"/>
  <c r="R37"/>
  <c r="S37"/>
  <c r="W37"/>
  <c r="X37"/>
  <c r="Y37"/>
  <c r="Z37"/>
  <c r="G37" s="1"/>
  <c r="AC37"/>
  <c r="AD37"/>
  <c r="AE37"/>
  <c r="BA37"/>
  <c r="BB37"/>
  <c r="BC37"/>
  <c r="BD37"/>
  <c r="L37" s="1"/>
  <c r="AI37"/>
  <c r="AJ37"/>
  <c r="AK37"/>
  <c r="AL37"/>
  <c r="I37" s="1"/>
  <c r="AO37"/>
  <c r="AP37"/>
  <c r="AQ37"/>
  <c r="AR37"/>
  <c r="J37" s="1"/>
  <c r="Q44"/>
  <c r="R44"/>
  <c r="S44"/>
  <c r="W44"/>
  <c r="X44"/>
  <c r="Y44"/>
  <c r="AC44"/>
  <c r="AD44"/>
  <c r="AE44"/>
  <c r="BA44"/>
  <c r="BB44"/>
  <c r="BC44"/>
  <c r="AI44"/>
  <c r="AJ44"/>
  <c r="AK44"/>
  <c r="AL44"/>
  <c r="I44" s="1"/>
  <c r="AO44"/>
  <c r="AP44"/>
  <c r="AQ44"/>
  <c r="AR44"/>
  <c r="J44" s="1"/>
  <c r="Q23"/>
  <c r="R23"/>
  <c r="S23"/>
  <c r="W23"/>
  <c r="X23"/>
  <c r="Y23"/>
  <c r="AC23"/>
  <c r="AD23"/>
  <c r="AE23"/>
  <c r="BA23"/>
  <c r="BB23"/>
  <c r="BC23"/>
  <c r="AI23"/>
  <c r="AJ23"/>
  <c r="AK23"/>
  <c r="AL23"/>
  <c r="I23" s="1"/>
  <c r="AO23"/>
  <c r="AP23"/>
  <c r="AQ23"/>
  <c r="Q27"/>
  <c r="R27"/>
  <c r="S27"/>
  <c r="T27"/>
  <c r="F27" s="1"/>
  <c r="W27"/>
  <c r="Z27"/>
  <c r="G27" s="1"/>
  <c r="X27"/>
  <c r="Y27"/>
  <c r="AC27"/>
  <c r="AD27"/>
  <c r="AE27"/>
  <c r="BA27"/>
  <c r="BB27"/>
  <c r="BC27"/>
  <c r="BD27"/>
  <c r="L27" s="1"/>
  <c r="AI27"/>
  <c r="AJ27"/>
  <c r="AK27"/>
  <c r="AL27"/>
  <c r="I27" s="1"/>
  <c r="AO27"/>
  <c r="AP27"/>
  <c r="AQ27"/>
  <c r="Q30"/>
  <c r="R30"/>
  <c r="S30"/>
  <c r="T30"/>
  <c r="F30" s="1"/>
  <c r="W30"/>
  <c r="Z30"/>
  <c r="G30" s="1"/>
  <c r="X30"/>
  <c r="Y30"/>
  <c r="AC30"/>
  <c r="AD30"/>
  <c r="AE30"/>
  <c r="BA30"/>
  <c r="BB30"/>
  <c r="BC30"/>
  <c r="BD30"/>
  <c r="L30" s="1"/>
  <c r="AI30"/>
  <c r="AJ30"/>
  <c r="AK30"/>
  <c r="AL30"/>
  <c r="I30" s="1"/>
  <c r="AO30"/>
  <c r="AP30"/>
  <c r="AQ30"/>
  <c r="Q35"/>
  <c r="R35"/>
  <c r="S35"/>
  <c r="T35"/>
  <c r="F35" s="1"/>
  <c r="W35"/>
  <c r="X35"/>
  <c r="Y35"/>
  <c r="AC35"/>
  <c r="AD35"/>
  <c r="AE35"/>
  <c r="BA35"/>
  <c r="BB35"/>
  <c r="BC35"/>
  <c r="AI35"/>
  <c r="AJ35"/>
  <c r="AK35"/>
  <c r="AO35"/>
  <c r="AP35"/>
  <c r="AQ35"/>
  <c r="AR35"/>
  <c r="J35" s="1"/>
  <c r="Q33"/>
  <c r="R33"/>
  <c r="S33"/>
  <c r="T33"/>
  <c r="F33" s="1"/>
  <c r="W33"/>
  <c r="X33"/>
  <c r="Y33"/>
  <c r="AC33"/>
  <c r="AD33"/>
  <c r="AE33"/>
  <c r="AF33"/>
  <c r="H33" s="1"/>
  <c r="BA33"/>
  <c r="BB33"/>
  <c r="BC33"/>
  <c r="AI33"/>
  <c r="AL33"/>
  <c r="I33" s="1"/>
  <c r="AJ33"/>
  <c r="AK33"/>
  <c r="AO33"/>
  <c r="AP33"/>
  <c r="AQ33"/>
  <c r="Q19"/>
  <c r="R19"/>
  <c r="S19"/>
  <c r="W19"/>
  <c r="X19"/>
  <c r="Y19"/>
  <c r="Z19"/>
  <c r="G19" s="1"/>
  <c r="AC19"/>
  <c r="AD19"/>
  <c r="AE19"/>
  <c r="AF19"/>
  <c r="H19" s="1"/>
  <c r="BA19"/>
  <c r="BB19"/>
  <c r="BC19"/>
  <c r="AI19"/>
  <c r="AJ19"/>
  <c r="AK19"/>
  <c r="AL19"/>
  <c r="I19" s="1"/>
  <c r="AO19"/>
  <c r="AP19"/>
  <c r="AQ19"/>
  <c r="Q41"/>
  <c r="R41"/>
  <c r="S41"/>
  <c r="W41"/>
  <c r="X41"/>
  <c r="Y41"/>
  <c r="Z41"/>
  <c r="G41" s="1"/>
  <c r="AC41"/>
  <c r="AD41"/>
  <c r="AE41"/>
  <c r="AF41"/>
  <c r="H41" s="1"/>
  <c r="BA41"/>
  <c r="BB41"/>
  <c r="BC41"/>
  <c r="BD41"/>
  <c r="L41" s="1"/>
  <c r="AI41"/>
  <c r="AJ41"/>
  <c r="AK41"/>
  <c r="AL41"/>
  <c r="I41" s="1"/>
  <c r="AO41"/>
  <c r="AP41"/>
  <c r="AQ41"/>
  <c r="Q48"/>
  <c r="R48"/>
  <c r="S48"/>
  <c r="W48"/>
  <c r="X48"/>
  <c r="Y48"/>
  <c r="AC48"/>
  <c r="AD48"/>
  <c r="AE48"/>
  <c r="BA48"/>
  <c r="BB48"/>
  <c r="BC48"/>
  <c r="BD48"/>
  <c r="L48" s="1"/>
  <c r="AI48"/>
  <c r="AJ48"/>
  <c r="AK48"/>
  <c r="AL48"/>
  <c r="I48" s="1"/>
  <c r="AO48"/>
  <c r="AP48"/>
  <c r="AQ48"/>
  <c r="Q49"/>
  <c r="R49"/>
  <c r="S49"/>
  <c r="W49"/>
  <c r="X49"/>
  <c r="Y49"/>
  <c r="Z49"/>
  <c r="G49" s="1"/>
  <c r="AC49"/>
  <c r="AD49"/>
  <c r="AE49"/>
  <c r="BA49"/>
  <c r="BB49"/>
  <c r="BC49"/>
  <c r="BD49"/>
  <c r="L49" s="1"/>
  <c r="AI49"/>
  <c r="AJ49"/>
  <c r="AK49"/>
  <c r="AL49"/>
  <c r="I49" s="1"/>
  <c r="AO49"/>
  <c r="AR49"/>
  <c r="J49" s="1"/>
  <c r="AP49"/>
  <c r="AQ49"/>
  <c r="Q31"/>
  <c r="R31"/>
  <c r="S31"/>
  <c r="T31"/>
  <c r="F31" s="1"/>
  <c r="W31"/>
  <c r="X31"/>
  <c r="Y31"/>
  <c r="Z31"/>
  <c r="G31" s="1"/>
  <c r="AC31"/>
  <c r="AD31"/>
  <c r="AE31"/>
  <c r="AF31"/>
  <c r="H31" s="1"/>
  <c r="BA31"/>
  <c r="BB31"/>
  <c r="BC31"/>
  <c r="BD31"/>
  <c r="L31" s="1"/>
  <c r="AI31"/>
  <c r="AL31"/>
  <c r="I31" s="1"/>
  <c r="AJ31"/>
  <c r="AK31"/>
  <c r="AO31"/>
  <c r="AP31"/>
  <c r="AQ31"/>
  <c r="AR31"/>
  <c r="J31" s="1"/>
  <c r="Q9"/>
  <c r="R9"/>
  <c r="S9"/>
  <c r="T9"/>
  <c r="F9" s="1"/>
  <c r="W9"/>
  <c r="X9"/>
  <c r="Y9"/>
  <c r="Z9"/>
  <c r="G9" s="1"/>
  <c r="AC9"/>
  <c r="AD9"/>
  <c r="AE9"/>
  <c r="BA9"/>
  <c r="BB9"/>
  <c r="BC9"/>
  <c r="AI9"/>
  <c r="AJ9"/>
  <c r="AK9"/>
  <c r="AL9"/>
  <c r="I9" s="1"/>
  <c r="AO9"/>
  <c r="AP9"/>
  <c r="AQ9"/>
  <c r="Q34"/>
  <c r="R34"/>
  <c r="S34"/>
  <c r="T34"/>
  <c r="F34" s="1"/>
  <c r="W34"/>
  <c r="X34"/>
  <c r="Y34"/>
  <c r="Z34"/>
  <c r="G34" s="1"/>
  <c r="AC34"/>
  <c r="AD34"/>
  <c r="AE34"/>
  <c r="BA34"/>
  <c r="BB34"/>
  <c r="BC34"/>
  <c r="AI34"/>
  <c r="AJ34"/>
  <c r="AK34"/>
  <c r="AL34"/>
  <c r="I34" s="1"/>
  <c r="AO34"/>
  <c r="AP34"/>
  <c r="AQ34"/>
  <c r="AR34"/>
  <c r="J34" s="1"/>
  <c r="Q10"/>
  <c r="R10"/>
  <c r="S10"/>
  <c r="W10"/>
  <c r="X10"/>
  <c r="Y10"/>
  <c r="AC10"/>
  <c r="AD10"/>
  <c r="AE10"/>
  <c r="BA10"/>
  <c r="BB10"/>
  <c r="BC10"/>
  <c r="AI10"/>
  <c r="AJ10"/>
  <c r="AK10"/>
  <c r="AL10"/>
  <c r="I10" s="1"/>
  <c r="AO10"/>
  <c r="AP10"/>
  <c r="AQ10"/>
  <c r="R3" i="5"/>
  <c r="S3"/>
  <c r="T3"/>
  <c r="Y3"/>
  <c r="Z3"/>
  <c r="AF3"/>
  <c r="AG3"/>
  <c r="BC3"/>
  <c r="BD3"/>
  <c r="BE3"/>
  <c r="AK3"/>
  <c r="AL3"/>
  <c r="AM3"/>
  <c r="AQ3"/>
  <c r="AR3"/>
  <c r="AS3"/>
  <c r="R5"/>
  <c r="S5"/>
  <c r="T5"/>
  <c r="Y5"/>
  <c r="Z5"/>
  <c r="AF5"/>
  <c r="AG5"/>
  <c r="BC5"/>
  <c r="BD5"/>
  <c r="BE5"/>
  <c r="AK5"/>
  <c r="AL5"/>
  <c r="AM5"/>
  <c r="AN5"/>
  <c r="I5" s="1"/>
  <c r="AQ5"/>
  <c r="AR5"/>
  <c r="AS5"/>
  <c r="R21"/>
  <c r="S21"/>
  <c r="T21"/>
  <c r="Y21"/>
  <c r="Z21"/>
  <c r="AF21"/>
  <c r="AG21"/>
  <c r="BC21"/>
  <c r="BD21"/>
  <c r="BE21"/>
  <c r="AK21"/>
  <c r="AN21"/>
  <c r="I21" s="1"/>
  <c r="AL21"/>
  <c r="AM21"/>
  <c r="AQ21"/>
  <c r="AR21"/>
  <c r="AS21"/>
  <c r="R7"/>
  <c r="S7"/>
  <c r="T7"/>
  <c r="Y7"/>
  <c r="Z7"/>
  <c r="AF7"/>
  <c r="AG7"/>
  <c r="BC7"/>
  <c r="BD7"/>
  <c r="BE7"/>
  <c r="AK7"/>
  <c r="AL7"/>
  <c r="AM7"/>
  <c r="AQ7"/>
  <c r="AR7"/>
  <c r="AS7"/>
  <c r="AT7"/>
  <c r="J7" s="1"/>
  <c r="R15"/>
  <c r="S15"/>
  <c r="T15"/>
  <c r="U15"/>
  <c r="F15" s="1"/>
  <c r="Y15"/>
  <c r="Z15"/>
  <c r="AF15"/>
  <c r="AG15"/>
  <c r="BC15"/>
  <c r="BD15"/>
  <c r="BE15"/>
  <c r="AK15"/>
  <c r="AL15"/>
  <c r="AM15"/>
  <c r="AN15"/>
  <c r="I15" s="1"/>
  <c r="AQ15"/>
  <c r="AR15"/>
  <c r="AS15"/>
  <c r="AT15"/>
  <c r="J15" s="1"/>
  <c r="R13"/>
  <c r="S13"/>
  <c r="T13"/>
  <c r="U13"/>
  <c r="F13" s="1"/>
  <c r="Y13"/>
  <c r="Z13"/>
  <c r="AF13"/>
  <c r="AG13"/>
  <c r="AH13"/>
  <c r="H13" s="1"/>
  <c r="BC13"/>
  <c r="BD13"/>
  <c r="BE13"/>
  <c r="AK13"/>
  <c r="AL13"/>
  <c r="AM13"/>
  <c r="AQ13"/>
  <c r="AR13"/>
  <c r="AS13"/>
  <c r="AT13"/>
  <c r="J13" s="1"/>
  <c r="R35"/>
  <c r="S35"/>
  <c r="T35"/>
  <c r="U35"/>
  <c r="F35" s="1"/>
  <c r="Y35"/>
  <c r="Z35"/>
  <c r="AF35"/>
  <c r="AG35"/>
  <c r="AH35"/>
  <c r="H35" s="1"/>
  <c r="BC35"/>
  <c r="BD35"/>
  <c r="BE35"/>
  <c r="BF35"/>
  <c r="L35" s="1"/>
  <c r="AK35"/>
  <c r="AL35"/>
  <c r="AM35"/>
  <c r="AN35"/>
  <c r="I35" s="1"/>
  <c r="AQ35"/>
  <c r="AR35"/>
  <c r="AS35"/>
  <c r="AT35"/>
  <c r="J35" s="1"/>
  <c r="R44"/>
  <c r="S44"/>
  <c r="T44"/>
  <c r="Y44"/>
  <c r="Z44"/>
  <c r="AH44"/>
  <c r="H44" s="1"/>
  <c r="AF44"/>
  <c r="AG44"/>
  <c r="BC44"/>
  <c r="BF44"/>
  <c r="L44" s="1"/>
  <c r="BD44"/>
  <c r="BE44"/>
  <c r="AK44"/>
  <c r="AL44"/>
  <c r="AM44"/>
  <c r="AN44"/>
  <c r="I44" s="1"/>
  <c r="AQ44"/>
  <c r="AT44"/>
  <c r="J44" s="1"/>
  <c r="AR44"/>
  <c r="AS44"/>
  <c r="R23"/>
  <c r="S23"/>
  <c r="T23"/>
  <c r="U23"/>
  <c r="F23" s="1"/>
  <c r="Y23"/>
  <c r="Z23"/>
  <c r="AF23"/>
  <c r="AG23"/>
  <c r="BC23"/>
  <c r="BD23"/>
  <c r="BE23"/>
  <c r="AK23"/>
  <c r="AL23"/>
  <c r="AM23"/>
  <c r="AN23"/>
  <c r="I23" s="1"/>
  <c r="AQ23"/>
  <c r="AT23"/>
  <c r="J23" s="1"/>
  <c r="AR23"/>
  <c r="AS23"/>
  <c r="R8"/>
  <c r="S8"/>
  <c r="T8"/>
  <c r="U8"/>
  <c r="F8" s="1"/>
  <c r="Y8"/>
  <c r="Z8"/>
  <c r="AF8"/>
  <c r="AG8"/>
  <c r="BC8"/>
  <c r="BD8"/>
  <c r="BE8"/>
  <c r="AK8"/>
  <c r="AL8"/>
  <c r="AM8"/>
  <c r="AN8"/>
  <c r="I8" s="1"/>
  <c r="AQ8"/>
  <c r="AT8"/>
  <c r="J8" s="1"/>
  <c r="AR8"/>
  <c r="AS8"/>
  <c r="R27"/>
  <c r="S27"/>
  <c r="T27"/>
  <c r="Y27"/>
  <c r="Z27"/>
  <c r="AF27"/>
  <c r="AG27"/>
  <c r="AH27"/>
  <c r="H27" s="1"/>
  <c r="BC27"/>
  <c r="BD27"/>
  <c r="BE27"/>
  <c r="BF27"/>
  <c r="L27" s="1"/>
  <c r="AK27"/>
  <c r="AL27"/>
  <c r="AM27"/>
  <c r="AN27"/>
  <c r="I27" s="1"/>
  <c r="AQ27"/>
  <c r="AR27"/>
  <c r="AS27"/>
  <c r="AT27"/>
  <c r="J27" s="1"/>
  <c r="R17"/>
  <c r="S17"/>
  <c r="T17"/>
  <c r="Y17"/>
  <c r="Z17"/>
  <c r="AF17"/>
  <c r="AG17"/>
  <c r="AH17"/>
  <c r="H17" s="1"/>
  <c r="BC17"/>
  <c r="BD17"/>
  <c r="BE17"/>
  <c r="AK17"/>
  <c r="AL17"/>
  <c r="AM17"/>
  <c r="AQ17"/>
  <c r="AR17"/>
  <c r="AS17"/>
  <c r="AT17"/>
  <c r="J17" s="1"/>
  <c r="R4"/>
  <c r="S4"/>
  <c r="T4"/>
  <c r="Y4"/>
  <c r="Z4"/>
  <c r="AH4"/>
  <c r="H4" s="1"/>
  <c r="AF4"/>
  <c r="AG4"/>
  <c r="BC4"/>
  <c r="BD4"/>
  <c r="BE4"/>
  <c r="BF4"/>
  <c r="L4" s="1"/>
  <c r="AK4"/>
  <c r="AL4"/>
  <c r="AM4"/>
  <c r="AQ4"/>
  <c r="AR4"/>
  <c r="AS4"/>
  <c r="R20"/>
  <c r="S20"/>
  <c r="T20"/>
  <c r="U20"/>
  <c r="F20" s="1"/>
  <c r="Y20"/>
  <c r="Z20"/>
  <c r="AH20"/>
  <c r="H20" s="1"/>
  <c r="AF20"/>
  <c r="AG20"/>
  <c r="BC20"/>
  <c r="BD20"/>
  <c r="BE20"/>
  <c r="AK20"/>
  <c r="AL20"/>
  <c r="AM20"/>
  <c r="AN20"/>
  <c r="I20" s="1"/>
  <c r="AQ20"/>
  <c r="AR20"/>
  <c r="AS20"/>
  <c r="AT20"/>
  <c r="J20" s="1"/>
  <c r="R34"/>
  <c r="U34"/>
  <c r="F34" s="1"/>
  <c r="S34"/>
  <c r="T34"/>
  <c r="Y34"/>
  <c r="Z34"/>
  <c r="AH34"/>
  <c r="H34" s="1"/>
  <c r="AF34"/>
  <c r="AG34"/>
  <c r="BC34"/>
  <c r="BD34"/>
  <c r="BE34"/>
  <c r="BF34"/>
  <c r="L34" s="1"/>
  <c r="AK34"/>
  <c r="AL34"/>
  <c r="AM34"/>
  <c r="AN34"/>
  <c r="I34" s="1"/>
  <c r="AQ34"/>
  <c r="AT34"/>
  <c r="J34" s="1"/>
  <c r="AR34"/>
  <c r="AS34"/>
  <c r="R6"/>
  <c r="S6"/>
  <c r="T6"/>
  <c r="U6"/>
  <c r="F6" s="1"/>
  <c r="Y6"/>
  <c r="Z6"/>
  <c r="AF6"/>
  <c r="AG6"/>
  <c r="BC6"/>
  <c r="BD6"/>
  <c r="BE6"/>
  <c r="BF6" s="1"/>
  <c r="L6" s="1"/>
  <c r="AK6"/>
  <c r="AL6"/>
  <c r="AM6"/>
  <c r="AQ6"/>
  <c r="AR6"/>
  <c r="AS6"/>
  <c r="R16"/>
  <c r="S16"/>
  <c r="T16"/>
  <c r="Y16"/>
  <c r="Z16"/>
  <c r="AF16"/>
  <c r="AG16"/>
  <c r="AH16"/>
  <c r="H16" s="1"/>
  <c r="BC16"/>
  <c r="BD16"/>
  <c r="BE16"/>
  <c r="AK16"/>
  <c r="AL16"/>
  <c r="AM16"/>
  <c r="AN16"/>
  <c r="I16" s="1"/>
  <c r="AQ16"/>
  <c r="AR16"/>
  <c r="AS16"/>
  <c r="AT16"/>
  <c r="J16" s="1"/>
  <c r="R25"/>
  <c r="S25"/>
  <c r="T25"/>
  <c r="U25"/>
  <c r="F25" s="1"/>
  <c r="Y25"/>
  <c r="Z25"/>
  <c r="AF25"/>
  <c r="AG25"/>
  <c r="BC25"/>
  <c r="BD25"/>
  <c r="BE25"/>
  <c r="AK25"/>
  <c r="AL25"/>
  <c r="AM25"/>
  <c r="AN25"/>
  <c r="I25" s="1"/>
  <c r="AQ25"/>
  <c r="AR25"/>
  <c r="AS25"/>
  <c r="AT25"/>
  <c r="J25" s="1"/>
  <c r="R19"/>
  <c r="S19"/>
  <c r="T19"/>
  <c r="U19"/>
  <c r="F19" s="1"/>
  <c r="Y19"/>
  <c r="Z19"/>
  <c r="AF19"/>
  <c r="AG19"/>
  <c r="BC19"/>
  <c r="BD19"/>
  <c r="BE19"/>
  <c r="BF19"/>
  <c r="L19" s="1"/>
  <c r="AK19"/>
  <c r="AL19"/>
  <c r="AM19"/>
  <c r="AN19"/>
  <c r="I19" s="1"/>
  <c r="AQ19"/>
  <c r="AR19"/>
  <c r="AS19"/>
  <c r="AT19"/>
  <c r="J19" s="1"/>
  <c r="R47"/>
  <c r="S47"/>
  <c r="T47"/>
  <c r="U47"/>
  <c r="F47" s="1"/>
  <c r="Y47"/>
  <c r="Z47"/>
  <c r="AF47"/>
  <c r="AG47"/>
  <c r="BC47"/>
  <c r="BD47"/>
  <c r="BE47"/>
  <c r="BF47"/>
  <c r="L47" s="1"/>
  <c r="AK47"/>
  <c r="AL47"/>
  <c r="AM47"/>
  <c r="AN47"/>
  <c r="I47" s="1"/>
  <c r="AQ47"/>
  <c r="AR47"/>
  <c r="AS47"/>
  <c r="AT47"/>
  <c r="J47" s="1"/>
  <c r="R10"/>
  <c r="S10"/>
  <c r="T10"/>
  <c r="U10"/>
  <c r="F10" s="1"/>
  <c r="Y10"/>
  <c r="Z10"/>
  <c r="AF10"/>
  <c r="AG10"/>
  <c r="BC10"/>
  <c r="BD10"/>
  <c r="BE10"/>
  <c r="AK10"/>
  <c r="AL10"/>
  <c r="AM10"/>
  <c r="AN10"/>
  <c r="I10" s="1"/>
  <c r="AQ10"/>
  <c r="AR10"/>
  <c r="AS10"/>
  <c r="R43"/>
  <c r="S43"/>
  <c r="T43"/>
  <c r="U43"/>
  <c r="F43" s="1"/>
  <c r="Y43"/>
  <c r="Z43"/>
  <c r="AF43"/>
  <c r="AG43"/>
  <c r="AH43"/>
  <c r="H43" s="1"/>
  <c r="BC43"/>
  <c r="BD43"/>
  <c r="BE43"/>
  <c r="BF43"/>
  <c r="L43" s="1"/>
  <c r="AK43"/>
  <c r="AL43"/>
  <c r="AM43"/>
  <c r="AQ43"/>
  <c r="AR43"/>
  <c r="AS43"/>
  <c r="AT43"/>
  <c r="J43" s="1"/>
  <c r="R12"/>
  <c r="S12"/>
  <c r="T12"/>
  <c r="Y12"/>
  <c r="Z12"/>
  <c r="AF12"/>
  <c r="AH12" s="1"/>
  <c r="H12" s="1"/>
  <c r="AG12"/>
  <c r="BC12"/>
  <c r="BD12"/>
  <c r="BE12"/>
  <c r="BF12"/>
  <c r="L12" s="1"/>
  <c r="AK12"/>
  <c r="AL12"/>
  <c r="AM12"/>
  <c r="AQ12"/>
  <c r="AR12"/>
  <c r="AS12"/>
  <c r="R18"/>
  <c r="S18"/>
  <c r="T18"/>
  <c r="U18"/>
  <c r="F18" s="1"/>
  <c r="Y18"/>
  <c r="Z18"/>
  <c r="AF18"/>
  <c r="AG18"/>
  <c r="BC18"/>
  <c r="BF18" s="1"/>
  <c r="L18" s="1"/>
  <c r="BD18"/>
  <c r="BE18"/>
  <c r="AK18"/>
  <c r="AL18"/>
  <c r="AM18"/>
  <c r="AN18"/>
  <c r="I18" s="1"/>
  <c r="AQ18"/>
  <c r="AR18"/>
  <c r="AS18"/>
  <c r="AT18"/>
  <c r="J18" s="1"/>
  <c r="R38"/>
  <c r="S38"/>
  <c r="T38"/>
  <c r="U38"/>
  <c r="F38" s="1"/>
  <c r="Y38"/>
  <c r="Z38"/>
  <c r="AF38"/>
  <c r="AG38"/>
  <c r="BC38"/>
  <c r="BD38"/>
  <c r="BE38"/>
  <c r="BF38"/>
  <c r="L38" s="1"/>
  <c r="AK38"/>
  <c r="AL38"/>
  <c r="AM38"/>
  <c r="AN38"/>
  <c r="I38" s="1"/>
  <c r="AQ38"/>
  <c r="AR38"/>
  <c r="AS38"/>
  <c r="AT38"/>
  <c r="J38" s="1"/>
  <c r="R14"/>
  <c r="S14"/>
  <c r="T14"/>
  <c r="U14"/>
  <c r="F14" s="1"/>
  <c r="Y14"/>
  <c r="Z14"/>
  <c r="AH14"/>
  <c r="H14" s="1"/>
  <c r="AF14"/>
  <c r="AG14"/>
  <c r="BC14"/>
  <c r="BD14"/>
  <c r="BE14"/>
  <c r="AK14"/>
  <c r="AL14"/>
  <c r="AM14"/>
  <c r="AQ14"/>
  <c r="AR14"/>
  <c r="AS14"/>
  <c r="AT14"/>
  <c r="J14" s="1"/>
  <c r="R36"/>
  <c r="S36"/>
  <c r="T36"/>
  <c r="U36"/>
  <c r="F36" s="1"/>
  <c r="Y36"/>
  <c r="Z36"/>
  <c r="AH36"/>
  <c r="H36" s="1"/>
  <c r="AF36"/>
  <c r="AG36"/>
  <c r="BC36"/>
  <c r="BD36"/>
  <c r="BE36"/>
  <c r="BF36"/>
  <c r="L36" s="1"/>
  <c r="AK36"/>
  <c r="AL36"/>
  <c r="AM36"/>
  <c r="AN36"/>
  <c r="I36" s="1"/>
  <c r="AQ36"/>
  <c r="AR36"/>
  <c r="AS36"/>
  <c r="AT36"/>
  <c r="J36" s="1"/>
  <c r="R22"/>
  <c r="S22"/>
  <c r="T22"/>
  <c r="U22"/>
  <c r="F22" s="1"/>
  <c r="Y22"/>
  <c r="Z22"/>
  <c r="AF22"/>
  <c r="AG22"/>
  <c r="BC22"/>
  <c r="BD22"/>
  <c r="BE22"/>
  <c r="BF22"/>
  <c r="L22" s="1"/>
  <c r="AK22"/>
  <c r="AL22"/>
  <c r="AM22"/>
  <c r="AN22"/>
  <c r="I22" s="1"/>
  <c r="AQ22"/>
  <c r="AT22"/>
  <c r="J22" s="1"/>
  <c r="AR22"/>
  <c r="AS22"/>
  <c r="R9"/>
  <c r="U9"/>
  <c r="F9" s="1"/>
  <c r="S9"/>
  <c r="T9"/>
  <c r="Y9"/>
  <c r="Z9"/>
  <c r="AF9"/>
  <c r="AG9"/>
  <c r="BC9"/>
  <c r="BD9"/>
  <c r="BE9"/>
  <c r="AK9"/>
  <c r="AL9"/>
  <c r="AM9"/>
  <c r="AQ9"/>
  <c r="AR9"/>
  <c r="AS9"/>
  <c r="AT9"/>
  <c r="J9" s="1"/>
  <c r="R37"/>
  <c r="S37"/>
  <c r="T37"/>
  <c r="Y37"/>
  <c r="Z37"/>
  <c r="AF37"/>
  <c r="AG37"/>
  <c r="AH37"/>
  <c r="H37" s="1"/>
  <c r="BC37"/>
  <c r="BD37"/>
  <c r="BE37"/>
  <c r="AK37"/>
  <c r="AL37"/>
  <c r="AM37"/>
  <c r="AN37"/>
  <c r="I37" s="1"/>
  <c r="AQ37"/>
  <c r="AR37"/>
  <c r="AS37"/>
  <c r="AT37"/>
  <c r="J37" s="1"/>
  <c r="R32"/>
  <c r="S32"/>
  <c r="T32"/>
  <c r="U32"/>
  <c r="F32" s="1"/>
  <c r="Y32"/>
  <c r="Z32"/>
  <c r="AF32"/>
  <c r="AG32"/>
  <c r="AH32"/>
  <c r="H32" s="1"/>
  <c r="BC32"/>
  <c r="BD32"/>
  <c r="BE32"/>
  <c r="BF32"/>
  <c r="L32" s="1"/>
  <c r="AK32"/>
  <c r="AL32"/>
  <c r="AM32"/>
  <c r="AN32"/>
  <c r="I32" s="1"/>
  <c r="AQ32"/>
  <c r="AR32"/>
  <c r="AS32"/>
  <c r="AT32"/>
  <c r="J32" s="1"/>
  <c r="R33"/>
  <c r="S33"/>
  <c r="T33"/>
  <c r="U33"/>
  <c r="F33" s="1"/>
  <c r="Y33"/>
  <c r="Z33"/>
  <c r="AF33"/>
  <c r="AG33"/>
  <c r="AH33"/>
  <c r="H33" s="1"/>
  <c r="BC33"/>
  <c r="BD33"/>
  <c r="BE33"/>
  <c r="AK33"/>
  <c r="AL33"/>
  <c r="AM33"/>
  <c r="AN33"/>
  <c r="I33" s="1"/>
  <c r="AQ33"/>
  <c r="AR33"/>
  <c r="AS33"/>
  <c r="AT33"/>
  <c r="J33" s="1"/>
  <c r="R24"/>
  <c r="S24"/>
  <c r="T24"/>
  <c r="U24"/>
  <c r="F24" s="1"/>
  <c r="Y24"/>
  <c r="Z24"/>
  <c r="AF24"/>
  <c r="AG24"/>
  <c r="AH24"/>
  <c r="H24" s="1"/>
  <c r="BC24"/>
  <c r="BD24"/>
  <c r="BE24"/>
  <c r="AK24"/>
  <c r="AL24"/>
  <c r="AM24"/>
  <c r="AN24"/>
  <c r="I24" s="1"/>
  <c r="AQ24"/>
  <c r="AR24"/>
  <c r="AS24"/>
  <c r="AT24"/>
  <c r="J24" s="1"/>
  <c r="R31"/>
  <c r="S31"/>
  <c r="T31"/>
  <c r="U31"/>
  <c r="F31" s="1"/>
  <c r="Y31"/>
  <c r="Z31"/>
  <c r="AA31"/>
  <c r="G31" s="1"/>
  <c r="AF31"/>
  <c r="AG31"/>
  <c r="BC31"/>
  <c r="BD31"/>
  <c r="BE31"/>
  <c r="BF31"/>
  <c r="L31" s="1"/>
  <c r="AK31"/>
  <c r="AL31"/>
  <c r="AM31"/>
  <c r="AN31"/>
  <c r="I31" s="1"/>
  <c r="AQ31"/>
  <c r="AR31"/>
  <c r="AS31"/>
  <c r="AT31"/>
  <c r="J31" s="1"/>
  <c r="R28"/>
  <c r="S28"/>
  <c r="T28"/>
  <c r="U28"/>
  <c r="F28" s="1"/>
  <c r="Y28"/>
  <c r="Z28"/>
  <c r="AA28"/>
  <c r="G28" s="1"/>
  <c r="AF28"/>
  <c r="AG28"/>
  <c r="BC28"/>
  <c r="BD28"/>
  <c r="BE28"/>
  <c r="BF28"/>
  <c r="L28" s="1"/>
  <c r="AK28"/>
  <c r="AL28"/>
  <c r="AM28"/>
  <c r="AN28"/>
  <c r="I28" s="1"/>
  <c r="AQ28"/>
  <c r="AR28"/>
  <c r="AS28"/>
  <c r="AT28"/>
  <c r="J28" s="1"/>
  <c r="R26"/>
  <c r="S26"/>
  <c r="T26"/>
  <c r="U26"/>
  <c r="F26" s="1"/>
  <c r="Y26"/>
  <c r="Z26"/>
  <c r="AA26"/>
  <c r="G26" s="1"/>
  <c r="AF26"/>
  <c r="AG26"/>
  <c r="AH26"/>
  <c r="H26" s="1"/>
  <c r="BC26"/>
  <c r="BD26"/>
  <c r="BE26"/>
  <c r="AK26"/>
  <c r="AL26"/>
  <c r="AM26"/>
  <c r="AN26"/>
  <c r="I26" s="1"/>
  <c r="AQ26"/>
  <c r="AR26"/>
  <c r="AS26"/>
  <c r="AT26"/>
  <c r="J26" s="1"/>
  <c r="R11"/>
  <c r="S11"/>
  <c r="T11"/>
  <c r="Y11"/>
  <c r="Z11"/>
  <c r="AA11"/>
  <c r="G11" s="1"/>
  <c r="AF11"/>
  <c r="AG11"/>
  <c r="BC11"/>
  <c r="BD11"/>
  <c r="BE11"/>
  <c r="AK11"/>
  <c r="AL11"/>
  <c r="AM11"/>
  <c r="AN11"/>
  <c r="I11" s="1"/>
  <c r="AQ11"/>
  <c r="AR11"/>
  <c r="AS11"/>
  <c r="R39"/>
  <c r="S39"/>
  <c r="T39"/>
  <c r="U39"/>
  <c r="F39" s="1"/>
  <c r="Y39"/>
  <c r="Z39"/>
  <c r="AA39"/>
  <c r="G39" s="1"/>
  <c r="AF39"/>
  <c r="AG39"/>
  <c r="AH39"/>
  <c r="H39" s="1"/>
  <c r="BC39"/>
  <c r="BD39"/>
  <c r="BF39" s="1"/>
  <c r="L39" s="1"/>
  <c r="BE39"/>
  <c r="AK39"/>
  <c r="AL39"/>
  <c r="AM39"/>
  <c r="AN39"/>
  <c r="I39" s="1"/>
  <c r="AQ39"/>
  <c r="AR39"/>
  <c r="AS39"/>
  <c r="AT39"/>
  <c r="J39" s="1"/>
  <c r="R40"/>
  <c r="S40"/>
  <c r="T40"/>
  <c r="U40"/>
  <c r="F40" s="1"/>
  <c r="Y40"/>
  <c r="Z40"/>
  <c r="AA40"/>
  <c r="G40" s="1"/>
  <c r="AF40"/>
  <c r="AG40"/>
  <c r="AH40"/>
  <c r="H40" s="1"/>
  <c r="BD40"/>
  <c r="BF40" s="1"/>
  <c r="L40" s="1"/>
  <c r="BE40"/>
  <c r="AK40"/>
  <c r="AL40"/>
  <c r="AM40"/>
  <c r="AN40"/>
  <c r="I40" s="1"/>
  <c r="AQ40"/>
  <c r="AR40"/>
  <c r="AS40"/>
  <c r="AT40"/>
  <c r="J40" s="1"/>
  <c r="R45"/>
  <c r="S45"/>
  <c r="T45"/>
  <c r="U45"/>
  <c r="F45" s="1"/>
  <c r="Y45"/>
  <c r="Z45"/>
  <c r="AA45"/>
  <c r="G45" s="1"/>
  <c r="AF45"/>
  <c r="AG45"/>
  <c r="AH45"/>
  <c r="H45" s="1"/>
  <c r="BD45"/>
  <c r="BF45" s="1"/>
  <c r="L45" s="1"/>
  <c r="BE45"/>
  <c r="AK45"/>
  <c r="AL45"/>
  <c r="AM45"/>
  <c r="AN45"/>
  <c r="I45" s="1"/>
  <c r="AQ45"/>
  <c r="AR45"/>
  <c r="AS45"/>
  <c r="AT45"/>
  <c r="J45" s="1"/>
  <c r="R48"/>
  <c r="S48"/>
  <c r="T48"/>
  <c r="U48"/>
  <c r="F48" s="1"/>
  <c r="Y48"/>
  <c r="Z48"/>
  <c r="AA48"/>
  <c r="G48" s="1"/>
  <c r="AF48"/>
  <c r="AG48"/>
  <c r="AH48"/>
  <c r="H48" s="1"/>
  <c r="BD48"/>
  <c r="BE48"/>
  <c r="BF48"/>
  <c r="L48" s="1"/>
  <c r="AK48"/>
  <c r="AL48"/>
  <c r="AM48"/>
  <c r="AN48"/>
  <c r="I48" s="1"/>
  <c r="AQ48"/>
  <c r="AR48"/>
  <c r="AS48"/>
  <c r="AT48"/>
  <c r="J48" s="1"/>
  <c r="R29"/>
  <c r="S29"/>
  <c r="T29"/>
  <c r="U29"/>
  <c r="F29" s="1"/>
  <c r="Y29"/>
  <c r="Z29"/>
  <c r="AA29"/>
  <c r="G29" s="1"/>
  <c r="AF29"/>
  <c r="AG29"/>
  <c r="AH29"/>
  <c r="H29" s="1"/>
  <c r="BD29"/>
  <c r="BF29" s="1"/>
  <c r="L29" s="1"/>
  <c r="BE29"/>
  <c r="AK29"/>
  <c r="AL29"/>
  <c r="AM29"/>
  <c r="AN29"/>
  <c r="I29" s="1"/>
  <c r="AQ29"/>
  <c r="AR29"/>
  <c r="AS29"/>
  <c r="AT29"/>
  <c r="J29" s="1"/>
  <c r="R41"/>
  <c r="S41"/>
  <c r="T41"/>
  <c r="U41"/>
  <c r="F41" s="1"/>
  <c r="Y41"/>
  <c r="Z41"/>
  <c r="AA41"/>
  <c r="G41" s="1"/>
  <c r="AF41"/>
  <c r="AG41"/>
  <c r="AH41"/>
  <c r="H41" s="1"/>
  <c r="BD41"/>
  <c r="BF41" s="1"/>
  <c r="L41" s="1"/>
  <c r="BE41"/>
  <c r="AK41"/>
  <c r="AL41"/>
  <c r="AM41"/>
  <c r="AN41"/>
  <c r="I41" s="1"/>
  <c r="AQ41"/>
  <c r="AR41"/>
  <c r="AS41"/>
  <c r="AT41"/>
  <c r="J41" s="1"/>
  <c r="R30"/>
  <c r="S30"/>
  <c r="T30"/>
  <c r="U30"/>
  <c r="F30" s="1"/>
  <c r="Y30"/>
  <c r="Z30"/>
  <c r="AA30"/>
  <c r="G30" s="1"/>
  <c r="AF30"/>
  <c r="AG30"/>
  <c r="AH30"/>
  <c r="H30" s="1"/>
  <c r="BD30"/>
  <c r="BE30"/>
  <c r="BF30"/>
  <c r="L30" s="1"/>
  <c r="AK30"/>
  <c r="AL30"/>
  <c r="AM30"/>
  <c r="AN30"/>
  <c r="I30" s="1"/>
  <c r="AQ30"/>
  <c r="AR30"/>
  <c r="AS30"/>
  <c r="AT30"/>
  <c r="J30" s="1"/>
  <c r="R42"/>
  <c r="S42"/>
  <c r="T42"/>
  <c r="U42"/>
  <c r="F42" s="1"/>
  <c r="Y42"/>
  <c r="Z42"/>
  <c r="AA42"/>
  <c r="G42" s="1"/>
  <c r="AF42"/>
  <c r="AG42"/>
  <c r="AH42"/>
  <c r="H42" s="1"/>
  <c r="BD42"/>
  <c r="BE42"/>
  <c r="BF42"/>
  <c r="L42" s="1"/>
  <c r="AK42"/>
  <c r="AL42"/>
  <c r="AM42"/>
  <c r="AN42"/>
  <c r="I42" s="1"/>
  <c r="AQ42"/>
  <c r="AR42"/>
  <c r="AS42"/>
  <c r="AT42"/>
  <c r="J42" s="1"/>
  <c r="R46"/>
  <c r="S46"/>
  <c r="T46"/>
  <c r="U46"/>
  <c r="F46" s="1"/>
  <c r="Y46"/>
  <c r="Z46"/>
  <c r="AA46"/>
  <c r="G46" s="1"/>
  <c r="AF46"/>
  <c r="AG46"/>
  <c r="AH46"/>
  <c r="H46" s="1"/>
  <c r="BD46"/>
  <c r="BE46"/>
  <c r="BF46"/>
  <c r="L46" s="1"/>
  <c r="AK46"/>
  <c r="AL46"/>
  <c r="AM46"/>
  <c r="AN46"/>
  <c r="I46" s="1"/>
  <c r="AQ46"/>
  <c r="AR46"/>
  <c r="AS46"/>
  <c r="AT46"/>
  <c r="J46" s="1"/>
  <c r="R49"/>
  <c r="S49"/>
  <c r="T49"/>
  <c r="U49"/>
  <c r="F49" s="1"/>
  <c r="Y49"/>
  <c r="Z49"/>
  <c r="AA49"/>
  <c r="G49" s="1"/>
  <c r="AF49"/>
  <c r="AG49"/>
  <c r="AH49"/>
  <c r="H49" s="1"/>
  <c r="BD49"/>
  <c r="BE49"/>
  <c r="BF49"/>
  <c r="L49" s="1"/>
  <c r="AK49"/>
  <c r="AL49"/>
  <c r="AM49"/>
  <c r="AN49"/>
  <c r="I49" s="1"/>
  <c r="AQ49"/>
  <c r="AR49"/>
  <c r="AS49"/>
  <c r="AT49"/>
  <c r="J49" s="1"/>
  <c r="R50"/>
  <c r="S50"/>
  <c r="T50"/>
  <c r="U50"/>
  <c r="F50" s="1"/>
  <c r="Y50"/>
  <c r="Z50"/>
  <c r="AA50"/>
  <c r="G50" s="1"/>
  <c r="AF50"/>
  <c r="AG50"/>
  <c r="AH50"/>
  <c r="H50" s="1"/>
  <c r="BD50"/>
  <c r="BE50"/>
  <c r="BF50"/>
  <c r="L50" s="1"/>
  <c r="AK50"/>
  <c r="AL50"/>
  <c r="AM50"/>
  <c r="AN50"/>
  <c r="I50" s="1"/>
  <c r="AQ50"/>
  <c r="AR50"/>
  <c r="AS50"/>
  <c r="AT50"/>
  <c r="J50" s="1"/>
  <c r="R51"/>
  <c r="S51"/>
  <c r="T51"/>
  <c r="U51"/>
  <c r="F51" s="1"/>
  <c r="Y51"/>
  <c r="Z51"/>
  <c r="AA51"/>
  <c r="G51" s="1"/>
  <c r="AF51"/>
  <c r="AG51"/>
  <c r="AH51"/>
  <c r="H51" s="1"/>
  <c r="BD51"/>
  <c r="BE51"/>
  <c r="BF51"/>
  <c r="L51" s="1"/>
  <c r="AK51"/>
  <c r="AL51"/>
  <c r="AM51"/>
  <c r="AN51"/>
  <c r="I51" s="1"/>
  <c r="AQ51"/>
  <c r="AR51"/>
  <c r="AS51"/>
  <c r="AT51"/>
  <c r="J51" s="1"/>
  <c r="R3" i="1"/>
  <c r="S3"/>
  <c r="T3"/>
  <c r="X3"/>
  <c r="Y3"/>
  <c r="Z3"/>
  <c r="AE3"/>
  <c r="AF3"/>
  <c r="BC3"/>
  <c r="BD3"/>
  <c r="BE3"/>
  <c r="AJ3"/>
  <c r="AK3"/>
  <c r="AL3"/>
  <c r="AP3"/>
  <c r="AQ3"/>
  <c r="AR3"/>
  <c r="R6"/>
  <c r="S6"/>
  <c r="T6"/>
  <c r="X6"/>
  <c r="Y6"/>
  <c r="Z6"/>
  <c r="AE6"/>
  <c r="AF6"/>
  <c r="BC6"/>
  <c r="BD6"/>
  <c r="BE6"/>
  <c r="AJ6"/>
  <c r="AK6"/>
  <c r="AL6"/>
  <c r="AP6"/>
  <c r="AQ6"/>
  <c r="AR6"/>
  <c r="R29"/>
  <c r="S29"/>
  <c r="T29"/>
  <c r="X29"/>
  <c r="Y29"/>
  <c r="Z29"/>
  <c r="AE29"/>
  <c r="AF29"/>
  <c r="BC29"/>
  <c r="BD29"/>
  <c r="BE29"/>
  <c r="AJ29"/>
  <c r="AK29"/>
  <c r="AL29"/>
  <c r="AM29"/>
  <c r="I29" s="1"/>
  <c r="AP29"/>
  <c r="AQ29"/>
  <c r="AR29"/>
  <c r="R19"/>
  <c r="S19"/>
  <c r="T19"/>
  <c r="U19"/>
  <c r="F19" s="1"/>
  <c r="X19"/>
  <c r="Y19"/>
  <c r="Z19"/>
  <c r="AE19"/>
  <c r="AF19"/>
  <c r="BC19"/>
  <c r="BD19"/>
  <c r="BE19"/>
  <c r="AJ19"/>
  <c r="AK19"/>
  <c r="AL19"/>
  <c r="AP19"/>
  <c r="AQ19"/>
  <c r="AR19"/>
  <c r="R20"/>
  <c r="S20"/>
  <c r="T20"/>
  <c r="X20"/>
  <c r="Y20"/>
  <c r="Z20"/>
  <c r="AE20"/>
  <c r="AF20"/>
  <c r="BC20"/>
  <c r="BD20"/>
  <c r="BE20"/>
  <c r="BF20" s="1"/>
  <c r="L20" s="1"/>
  <c r="AJ20"/>
  <c r="AK20"/>
  <c r="AL20"/>
  <c r="AP20"/>
  <c r="AQ20"/>
  <c r="AR20"/>
  <c r="R49"/>
  <c r="S49"/>
  <c r="T49"/>
  <c r="X49"/>
  <c r="Y49"/>
  <c r="Z49"/>
  <c r="AE49"/>
  <c r="AF49"/>
  <c r="BC49"/>
  <c r="BD49"/>
  <c r="BE49"/>
  <c r="AJ49"/>
  <c r="AK49"/>
  <c r="AL49"/>
  <c r="AM49"/>
  <c r="I49" s="1"/>
  <c r="AP49"/>
  <c r="AQ49"/>
  <c r="AR49"/>
  <c r="R14"/>
  <c r="S14"/>
  <c r="T14"/>
  <c r="X14"/>
  <c r="Y14"/>
  <c r="Z14"/>
  <c r="AE14"/>
  <c r="AF14"/>
  <c r="AG14" s="1"/>
  <c r="H14" s="1"/>
  <c r="BC14"/>
  <c r="BD14"/>
  <c r="BE14"/>
  <c r="AK14"/>
  <c r="AL14"/>
  <c r="AP14"/>
  <c r="AQ14"/>
  <c r="AR14"/>
  <c r="R50"/>
  <c r="S50"/>
  <c r="T50"/>
  <c r="X50"/>
  <c r="Y50"/>
  <c r="Z50"/>
  <c r="AE50"/>
  <c r="AF50"/>
  <c r="BC50"/>
  <c r="BD50"/>
  <c r="BE50"/>
  <c r="AJ50"/>
  <c r="AK50"/>
  <c r="AL50"/>
  <c r="AP50"/>
  <c r="AQ50"/>
  <c r="AR50"/>
  <c r="R38"/>
  <c r="S38"/>
  <c r="T38"/>
  <c r="X38"/>
  <c r="Y38"/>
  <c r="Z38"/>
  <c r="AE38"/>
  <c r="AF38"/>
  <c r="BC38"/>
  <c r="BD38"/>
  <c r="BE38"/>
  <c r="BF38"/>
  <c r="L38" s="1"/>
  <c r="AJ38"/>
  <c r="AK38"/>
  <c r="AL38"/>
  <c r="AM38"/>
  <c r="I38" s="1"/>
  <c r="AP38"/>
  <c r="AQ38"/>
  <c r="AR38"/>
  <c r="AS38"/>
  <c r="J38" s="1"/>
  <c r="R32"/>
  <c r="S32"/>
  <c r="T32"/>
  <c r="U32"/>
  <c r="F32" s="1"/>
  <c r="X32"/>
  <c r="Y32"/>
  <c r="Z32"/>
  <c r="AE32"/>
  <c r="AF32"/>
  <c r="BC32"/>
  <c r="BD32"/>
  <c r="BE32"/>
  <c r="BF32" s="1"/>
  <c r="L32" s="1"/>
  <c r="AJ32"/>
  <c r="AK32"/>
  <c r="AL32"/>
  <c r="AM32"/>
  <c r="I32" s="1"/>
  <c r="AP32"/>
  <c r="AQ32"/>
  <c r="AR32"/>
  <c r="AS32"/>
  <c r="J32" s="1"/>
  <c r="R25"/>
  <c r="S25"/>
  <c r="T25"/>
  <c r="X25"/>
  <c r="Y25"/>
  <c r="Z25"/>
  <c r="AE25"/>
  <c r="AF25"/>
  <c r="BC25"/>
  <c r="BD25"/>
  <c r="BE25"/>
  <c r="AJ25"/>
  <c r="AK25"/>
  <c r="AL25"/>
  <c r="AM25"/>
  <c r="I25" s="1"/>
  <c r="AP25"/>
  <c r="AQ25"/>
  <c r="AR25"/>
  <c r="R13"/>
  <c r="S13"/>
  <c r="T13"/>
  <c r="X13"/>
  <c r="Y13"/>
  <c r="Z13"/>
  <c r="AE13"/>
  <c r="AF13"/>
  <c r="BC13"/>
  <c r="BD13"/>
  <c r="BE13"/>
  <c r="AJ13"/>
  <c r="AK13"/>
  <c r="AL13"/>
  <c r="AM13"/>
  <c r="I13" s="1"/>
  <c r="AP13"/>
  <c r="AQ13"/>
  <c r="AR13"/>
  <c r="R4"/>
  <c r="S4"/>
  <c r="T4"/>
  <c r="X4"/>
  <c r="Y4"/>
  <c r="Z4"/>
  <c r="AE4"/>
  <c r="AF4"/>
  <c r="BC4"/>
  <c r="BD4"/>
  <c r="BE4"/>
  <c r="AJ4"/>
  <c r="AK4"/>
  <c r="AL4"/>
  <c r="AP4"/>
  <c r="AQ4"/>
  <c r="AR4"/>
  <c r="R44"/>
  <c r="S44"/>
  <c r="T44"/>
  <c r="U44"/>
  <c r="F44" s="1"/>
  <c r="X44"/>
  <c r="Y44"/>
  <c r="Z44"/>
  <c r="AE44"/>
  <c r="AF44"/>
  <c r="BC44"/>
  <c r="BD44"/>
  <c r="BE44"/>
  <c r="AJ44"/>
  <c r="AK44"/>
  <c r="AL44"/>
  <c r="AM44"/>
  <c r="I44" s="1"/>
  <c r="AP44"/>
  <c r="AQ44"/>
  <c r="AR44"/>
  <c r="R22"/>
  <c r="S22"/>
  <c r="T22"/>
  <c r="X22"/>
  <c r="Y22"/>
  <c r="Z22"/>
  <c r="AE22"/>
  <c r="AF22"/>
  <c r="BC22"/>
  <c r="BD22"/>
  <c r="BE22"/>
  <c r="AJ22"/>
  <c r="AK22"/>
  <c r="AL22"/>
  <c r="AM22"/>
  <c r="I22" s="1"/>
  <c r="AP22"/>
  <c r="AQ22"/>
  <c r="AR22"/>
  <c r="AS22"/>
  <c r="J22" s="1"/>
  <c r="R42"/>
  <c r="S42"/>
  <c r="T42"/>
  <c r="X42"/>
  <c r="Y42"/>
  <c r="Z42"/>
  <c r="AE42"/>
  <c r="AF42"/>
  <c r="BC42"/>
  <c r="BD42"/>
  <c r="BE42"/>
  <c r="AJ42"/>
  <c r="AK42"/>
  <c r="AL42"/>
  <c r="AM42"/>
  <c r="I42" s="1"/>
  <c r="AP42"/>
  <c r="AQ42"/>
  <c r="AR42"/>
  <c r="AS42"/>
  <c r="J42" s="1"/>
  <c r="R9"/>
  <c r="S9"/>
  <c r="T9"/>
  <c r="X9"/>
  <c r="Y9"/>
  <c r="Z9"/>
  <c r="AE9"/>
  <c r="AF9"/>
  <c r="BC9"/>
  <c r="BD9"/>
  <c r="BE9"/>
  <c r="AJ9"/>
  <c r="AK9"/>
  <c r="AL9"/>
  <c r="AM9"/>
  <c r="I9" s="1"/>
  <c r="AP9"/>
  <c r="AQ9"/>
  <c r="AR9"/>
  <c r="R34"/>
  <c r="S34"/>
  <c r="T34"/>
  <c r="X34"/>
  <c r="Y34"/>
  <c r="Z34"/>
  <c r="AE34"/>
  <c r="AF34"/>
  <c r="BC34"/>
  <c r="BD34"/>
  <c r="BE34"/>
  <c r="AJ34"/>
  <c r="AK34"/>
  <c r="AL34"/>
  <c r="AM34"/>
  <c r="I34" s="1"/>
  <c r="AP34"/>
  <c r="AQ34"/>
  <c r="AR34"/>
  <c r="AS34"/>
  <c r="J34" s="1"/>
  <c r="R43"/>
  <c r="S43"/>
  <c r="T43"/>
  <c r="U43"/>
  <c r="F43" s="1"/>
  <c r="X43"/>
  <c r="Y43"/>
  <c r="Z43"/>
  <c r="AE43"/>
  <c r="AF43"/>
  <c r="BC43"/>
  <c r="BD43"/>
  <c r="BE43"/>
  <c r="AJ43"/>
  <c r="AK43"/>
  <c r="AL43"/>
  <c r="AM43"/>
  <c r="I43" s="1"/>
  <c r="AP43"/>
  <c r="AQ43"/>
  <c r="AR43"/>
  <c r="AS43"/>
  <c r="J43" s="1"/>
  <c r="R28"/>
  <c r="S28"/>
  <c r="T28"/>
  <c r="X28"/>
  <c r="Y28"/>
  <c r="Z28"/>
  <c r="AE28"/>
  <c r="AF28"/>
  <c r="BC28"/>
  <c r="BD28"/>
  <c r="BE28"/>
  <c r="AK28"/>
  <c r="AL28"/>
  <c r="AP28"/>
  <c r="AQ28"/>
  <c r="AR28"/>
  <c r="R41"/>
  <c r="S41"/>
  <c r="T41"/>
  <c r="U41"/>
  <c r="F41" s="1"/>
  <c r="X41"/>
  <c r="Y41"/>
  <c r="Z41"/>
  <c r="AE41"/>
  <c r="AF41"/>
  <c r="BC41"/>
  <c r="BD41"/>
  <c r="BE41"/>
  <c r="AJ41"/>
  <c r="AK41"/>
  <c r="AL41"/>
  <c r="AM41"/>
  <c r="I41" s="1"/>
  <c r="AP41"/>
  <c r="AQ41"/>
  <c r="AR41"/>
  <c r="R36"/>
  <c r="S36"/>
  <c r="T36"/>
  <c r="U36"/>
  <c r="F36" s="1"/>
  <c r="X36"/>
  <c r="Y36"/>
  <c r="Z36"/>
  <c r="AE36"/>
  <c r="AF36"/>
  <c r="BC36"/>
  <c r="BD36"/>
  <c r="BE36"/>
  <c r="BF36"/>
  <c r="L36" s="1"/>
  <c r="AJ36"/>
  <c r="AK36"/>
  <c r="AL36"/>
  <c r="AM36"/>
  <c r="I36" s="1"/>
  <c r="AP36"/>
  <c r="AQ36"/>
  <c r="AR36"/>
  <c r="AS36"/>
  <c r="J36" s="1"/>
  <c r="R27"/>
  <c r="S27"/>
  <c r="T27"/>
  <c r="U27"/>
  <c r="F27" s="1"/>
  <c r="X27"/>
  <c r="Y27"/>
  <c r="Z27"/>
  <c r="AE27"/>
  <c r="AF27"/>
  <c r="BC27"/>
  <c r="BD27"/>
  <c r="BE27"/>
  <c r="AJ27"/>
  <c r="AK27"/>
  <c r="AL27"/>
  <c r="AM27"/>
  <c r="I27" s="1"/>
  <c r="AP27"/>
  <c r="AQ27"/>
  <c r="AR27"/>
  <c r="AS27"/>
  <c r="J27" s="1"/>
  <c r="R12"/>
  <c r="S12"/>
  <c r="T12"/>
  <c r="X12"/>
  <c r="Y12"/>
  <c r="Z12"/>
  <c r="AE12"/>
  <c r="AF12"/>
  <c r="BC12"/>
  <c r="BD12"/>
  <c r="BE12"/>
  <c r="AJ12"/>
  <c r="AK12"/>
  <c r="AL12"/>
  <c r="AM12"/>
  <c r="I12" s="1"/>
  <c r="AP12"/>
  <c r="AQ12"/>
  <c r="AR12"/>
  <c r="R33"/>
  <c r="S33"/>
  <c r="T33"/>
  <c r="U33"/>
  <c r="F33" s="1"/>
  <c r="X33"/>
  <c r="Y33"/>
  <c r="Z33"/>
  <c r="AE33"/>
  <c r="AF33"/>
  <c r="BC33"/>
  <c r="BD33"/>
  <c r="BE33"/>
  <c r="AJ33"/>
  <c r="AK33"/>
  <c r="AL33"/>
  <c r="AM33"/>
  <c r="I33" s="1"/>
  <c r="AP33"/>
  <c r="AQ33"/>
  <c r="AR33"/>
  <c r="R5"/>
  <c r="S5"/>
  <c r="T5"/>
  <c r="X5"/>
  <c r="Y5"/>
  <c r="Z5"/>
  <c r="AA5"/>
  <c r="G5" s="1"/>
  <c r="AE5"/>
  <c r="AF5"/>
  <c r="BD5"/>
  <c r="BE5"/>
  <c r="AJ5"/>
  <c r="AK5"/>
  <c r="AL5"/>
  <c r="AP5"/>
  <c r="AQ5"/>
  <c r="AR5"/>
  <c r="R40"/>
  <c r="S40"/>
  <c r="T40"/>
  <c r="U40"/>
  <c r="F40" s="1"/>
  <c r="X40"/>
  <c r="Y40"/>
  <c r="Z40"/>
  <c r="AA40"/>
  <c r="G40" s="1"/>
  <c r="AE40"/>
  <c r="AF40"/>
  <c r="BD40"/>
  <c r="BE40"/>
  <c r="AJ40"/>
  <c r="AK40"/>
  <c r="AL40"/>
  <c r="AP40"/>
  <c r="AQ40"/>
  <c r="AR40"/>
  <c r="AS40"/>
  <c r="J40" s="1"/>
  <c r="R16"/>
  <c r="S16"/>
  <c r="T16"/>
  <c r="U16"/>
  <c r="F16" s="1"/>
  <c r="X16"/>
  <c r="Y16"/>
  <c r="Z16"/>
  <c r="AE16"/>
  <c r="AF16"/>
  <c r="BD16"/>
  <c r="BE16"/>
  <c r="BF16"/>
  <c r="L16" s="1"/>
  <c r="AJ16"/>
  <c r="AK16"/>
  <c r="AL16"/>
  <c r="AM16"/>
  <c r="I16" s="1"/>
  <c r="AP16"/>
  <c r="AQ16"/>
  <c r="AR16"/>
  <c r="R47"/>
  <c r="S47"/>
  <c r="T47"/>
  <c r="X47"/>
  <c r="Y47"/>
  <c r="Z47"/>
  <c r="AE47"/>
  <c r="AF47"/>
  <c r="AG47"/>
  <c r="H47" s="1"/>
  <c r="BC47"/>
  <c r="BD47"/>
  <c r="BE47"/>
  <c r="AJ47"/>
  <c r="AK47"/>
  <c r="AL47"/>
  <c r="AM47"/>
  <c r="I47" s="1"/>
  <c r="AP47"/>
  <c r="AQ47"/>
  <c r="AR47"/>
  <c r="R54"/>
  <c r="S54"/>
  <c r="T54"/>
  <c r="U54"/>
  <c r="F54" s="1"/>
  <c r="X54"/>
  <c r="Y54"/>
  <c r="Z54"/>
  <c r="AE54"/>
  <c r="AF54"/>
  <c r="AG54"/>
  <c r="H54" s="1"/>
  <c r="BD54"/>
  <c r="BE54"/>
  <c r="AJ54"/>
  <c r="AK54"/>
  <c r="AL54"/>
  <c r="AM54"/>
  <c r="I54" s="1"/>
  <c r="AP54"/>
  <c r="AQ54"/>
  <c r="AR54"/>
  <c r="AS54"/>
  <c r="J54" s="1"/>
  <c r="R31"/>
  <c r="S31"/>
  <c r="T31"/>
  <c r="U31"/>
  <c r="F31" s="1"/>
  <c r="X31"/>
  <c r="Y31"/>
  <c r="Z31"/>
  <c r="AA31"/>
  <c r="G31" s="1"/>
  <c r="AE31"/>
  <c r="AF31"/>
  <c r="BD31"/>
  <c r="BE31"/>
  <c r="AJ31"/>
  <c r="AK31"/>
  <c r="AL31"/>
  <c r="AM31"/>
  <c r="I31" s="1"/>
  <c r="AP31"/>
  <c r="AQ31"/>
  <c r="AR31"/>
  <c r="AS31"/>
  <c r="J31" s="1"/>
  <c r="R11"/>
  <c r="S11"/>
  <c r="T11"/>
  <c r="U11"/>
  <c r="F11" s="1"/>
  <c r="X11"/>
  <c r="Y11"/>
  <c r="Z11"/>
  <c r="AA11"/>
  <c r="G11" s="1"/>
  <c r="AE11"/>
  <c r="AF11"/>
  <c r="BD11"/>
  <c r="BE11"/>
  <c r="AJ11"/>
  <c r="AM11" s="1"/>
  <c r="I11" s="1"/>
  <c r="AK11"/>
  <c r="AL11"/>
  <c r="AP11"/>
  <c r="AQ11"/>
  <c r="AR11"/>
  <c r="R8"/>
  <c r="S8"/>
  <c r="T8"/>
  <c r="X8"/>
  <c r="Y8"/>
  <c r="Z8"/>
  <c r="AE8"/>
  <c r="AF8"/>
  <c r="AG8"/>
  <c r="H8" s="1"/>
  <c r="BC8"/>
  <c r="BD8"/>
  <c r="BE8"/>
  <c r="AJ8"/>
  <c r="AK8"/>
  <c r="AL8"/>
  <c r="AP8"/>
  <c r="AQ8"/>
  <c r="AR8"/>
  <c r="R51"/>
  <c r="S51"/>
  <c r="T51"/>
  <c r="X51"/>
  <c r="Y51"/>
  <c r="Z51"/>
  <c r="AE51"/>
  <c r="AF51"/>
  <c r="BC51"/>
  <c r="BD51"/>
  <c r="BE51"/>
  <c r="BF51"/>
  <c r="L51" s="1"/>
  <c r="AJ51"/>
  <c r="AK51"/>
  <c r="AL51"/>
  <c r="AM51"/>
  <c r="I51" s="1"/>
  <c r="AP51"/>
  <c r="AQ51"/>
  <c r="AR51"/>
  <c r="AS51"/>
  <c r="J51" s="1"/>
  <c r="R10"/>
  <c r="S10"/>
  <c r="T10"/>
  <c r="X10"/>
  <c r="Y10"/>
  <c r="Z10"/>
  <c r="AE10"/>
  <c r="AF10"/>
  <c r="BC10"/>
  <c r="BD10"/>
  <c r="BE10"/>
  <c r="AJ10"/>
  <c r="AK10"/>
  <c r="AL10"/>
  <c r="AP10"/>
  <c r="AQ10"/>
  <c r="AR10"/>
  <c r="AS10"/>
  <c r="J10" s="1"/>
  <c r="R39"/>
  <c r="S39"/>
  <c r="T39"/>
  <c r="X39"/>
  <c r="Y39"/>
  <c r="Z39"/>
  <c r="AE39"/>
  <c r="AF39"/>
  <c r="AG39"/>
  <c r="H39" s="1"/>
  <c r="BC39"/>
  <c r="BD39"/>
  <c r="BE39"/>
  <c r="AJ39"/>
  <c r="AK39"/>
  <c r="AL39"/>
  <c r="AM39"/>
  <c r="I39" s="1"/>
  <c r="AP39"/>
  <c r="AQ39"/>
  <c r="AR39"/>
  <c r="AS39"/>
  <c r="J39" s="1"/>
  <c r="R46"/>
  <c r="S46"/>
  <c r="T46"/>
  <c r="X46"/>
  <c r="Y46"/>
  <c r="Z46"/>
  <c r="AE46"/>
  <c r="AF46"/>
  <c r="AG46"/>
  <c r="H46" s="1"/>
  <c r="BC46"/>
  <c r="BD46"/>
  <c r="BE46"/>
  <c r="BF46"/>
  <c r="L46" s="1"/>
  <c r="AJ46"/>
  <c r="AK46"/>
  <c r="AL46"/>
  <c r="AM46"/>
  <c r="I46" s="1"/>
  <c r="AP46"/>
  <c r="AQ46"/>
  <c r="AR46"/>
  <c r="AS46"/>
  <c r="J46" s="1"/>
  <c r="R35"/>
  <c r="S35"/>
  <c r="T35"/>
  <c r="X35"/>
  <c r="Y35"/>
  <c r="Z35"/>
  <c r="AE35"/>
  <c r="AF35"/>
  <c r="BC35"/>
  <c r="BD35"/>
  <c r="BE35"/>
  <c r="BF35"/>
  <c r="L35" s="1"/>
  <c r="AJ35"/>
  <c r="AK35"/>
  <c r="AL35"/>
  <c r="AM35"/>
  <c r="I35" s="1"/>
  <c r="AP35"/>
  <c r="AQ35"/>
  <c r="AR35"/>
  <c r="AS35"/>
  <c r="J35" s="1"/>
  <c r="R55"/>
  <c r="S55"/>
  <c r="T55"/>
  <c r="X55"/>
  <c r="Y55"/>
  <c r="Z55"/>
  <c r="AE55"/>
  <c r="AF55"/>
  <c r="AG55"/>
  <c r="H55" s="1"/>
  <c r="BC55"/>
  <c r="BD55"/>
  <c r="BE55"/>
  <c r="BF55"/>
  <c r="L55" s="1"/>
  <c r="AJ55"/>
  <c r="AK55"/>
  <c r="AL55"/>
  <c r="AM55"/>
  <c r="I55" s="1"/>
  <c r="AP55"/>
  <c r="AQ55"/>
  <c r="AR55"/>
  <c r="AS55"/>
  <c r="J55" s="1"/>
  <c r="R15"/>
  <c r="S15"/>
  <c r="T15"/>
  <c r="X15"/>
  <c r="Y15"/>
  <c r="Z15"/>
  <c r="AE15"/>
  <c r="AF15"/>
  <c r="BC15"/>
  <c r="BD15"/>
  <c r="BE15"/>
  <c r="AJ15"/>
  <c r="AK15"/>
  <c r="AL15"/>
  <c r="AM15"/>
  <c r="I15" s="1"/>
  <c r="AP15"/>
  <c r="AQ15"/>
  <c r="AR15"/>
  <c r="R52"/>
  <c r="S52"/>
  <c r="T52"/>
  <c r="X52"/>
  <c r="Y52"/>
  <c r="Z52"/>
  <c r="AA52"/>
  <c r="G52" s="1"/>
  <c r="AE52"/>
  <c r="AF52"/>
  <c r="BD52"/>
  <c r="BE52"/>
  <c r="AJ52"/>
  <c r="AK52"/>
  <c r="AL52"/>
  <c r="AM52"/>
  <c r="I52" s="1"/>
  <c r="AP52"/>
  <c r="AQ52"/>
  <c r="AR52"/>
  <c r="AS52"/>
  <c r="J52" s="1"/>
  <c r="R24"/>
  <c r="S24"/>
  <c r="T24"/>
  <c r="X24"/>
  <c r="Y24"/>
  <c r="Z24"/>
  <c r="AA24"/>
  <c r="G24" s="1"/>
  <c r="AE24"/>
  <c r="AF24"/>
  <c r="BD24"/>
  <c r="BF24" s="1"/>
  <c r="L24" s="1"/>
  <c r="BE24"/>
  <c r="AJ24"/>
  <c r="AK24"/>
  <c r="AL24"/>
  <c r="AM24"/>
  <c r="I24" s="1"/>
  <c r="AP24"/>
  <c r="AQ24"/>
  <c r="AR24"/>
  <c r="AS24"/>
  <c r="J24" s="1"/>
  <c r="R17"/>
  <c r="S17"/>
  <c r="T17"/>
  <c r="X17"/>
  <c r="Y17"/>
  <c r="Z17"/>
  <c r="AA17"/>
  <c r="G17" s="1"/>
  <c r="AE17"/>
  <c r="AF17"/>
  <c r="AG17"/>
  <c r="H17" s="1"/>
  <c r="BD17"/>
  <c r="BE17"/>
  <c r="BF17"/>
  <c r="L17" s="1"/>
  <c r="AJ17"/>
  <c r="AK17"/>
  <c r="AL17"/>
  <c r="AP17"/>
  <c r="AQ17"/>
  <c r="AR17"/>
  <c r="AS17"/>
  <c r="J17" s="1"/>
  <c r="R23"/>
  <c r="S23"/>
  <c r="T23"/>
  <c r="X23"/>
  <c r="Y23"/>
  <c r="Z23"/>
  <c r="AE23"/>
  <c r="AF23"/>
  <c r="AG23"/>
  <c r="H23" s="1"/>
  <c r="BD23"/>
  <c r="BE23"/>
  <c r="AJ23"/>
  <c r="AK23"/>
  <c r="AL23"/>
  <c r="AM23"/>
  <c r="I23" s="1"/>
  <c r="AP23"/>
  <c r="AQ23"/>
  <c r="AR23"/>
  <c r="AS23"/>
  <c r="J23" s="1"/>
  <c r="R7"/>
  <c r="S7"/>
  <c r="T7"/>
  <c r="X7"/>
  <c r="Y7"/>
  <c r="Z7"/>
  <c r="AA7"/>
  <c r="G7" s="1"/>
  <c r="AE7"/>
  <c r="AF7"/>
  <c r="BD7"/>
  <c r="BE7"/>
  <c r="AJ7"/>
  <c r="AK7"/>
  <c r="AL7"/>
  <c r="AP7"/>
  <c r="AQ7"/>
  <c r="AR7"/>
  <c r="R26"/>
  <c r="S26"/>
  <c r="T26"/>
  <c r="U26"/>
  <c r="F26" s="1"/>
  <c r="X26"/>
  <c r="Y26"/>
  <c r="Z26"/>
  <c r="AA26"/>
  <c r="G26" s="1"/>
  <c r="AE26"/>
  <c r="AF26"/>
  <c r="AG26"/>
  <c r="H26" s="1"/>
  <c r="BD26"/>
  <c r="BE26"/>
  <c r="AJ26"/>
  <c r="AK26"/>
  <c r="AL26"/>
  <c r="AM26"/>
  <c r="I26" s="1"/>
  <c r="AP26"/>
  <c r="AQ26"/>
  <c r="AR26"/>
  <c r="AS26"/>
  <c r="J26" s="1"/>
  <c r="R30"/>
  <c r="S30"/>
  <c r="T30"/>
  <c r="U30"/>
  <c r="F30" s="1"/>
  <c r="X30"/>
  <c r="Y30"/>
  <c r="Z30"/>
  <c r="AA30"/>
  <c r="G30" s="1"/>
  <c r="AE30"/>
  <c r="AF30"/>
  <c r="AG30"/>
  <c r="H30" s="1"/>
  <c r="BD30"/>
  <c r="BF30" s="1"/>
  <c r="L30" s="1"/>
  <c r="BE30"/>
  <c r="AJ30"/>
  <c r="AK30"/>
  <c r="AL30"/>
  <c r="AM30"/>
  <c r="I30" s="1"/>
  <c r="AP30"/>
  <c r="AQ30"/>
  <c r="AR30"/>
  <c r="AS30"/>
  <c r="J30" s="1"/>
  <c r="R18"/>
  <c r="S18"/>
  <c r="T18"/>
  <c r="U18"/>
  <c r="F18" s="1"/>
  <c r="X18"/>
  <c r="Y18"/>
  <c r="Z18"/>
  <c r="AA18"/>
  <c r="G18" s="1"/>
  <c r="AE18"/>
  <c r="AF18"/>
  <c r="AG18"/>
  <c r="H18" s="1"/>
  <c r="BD18"/>
  <c r="BE18"/>
  <c r="AJ18"/>
  <c r="AK18"/>
  <c r="AL18"/>
  <c r="AP18"/>
  <c r="AQ18"/>
  <c r="AR18"/>
  <c r="AS18"/>
  <c r="J18" s="1"/>
  <c r="R37"/>
  <c r="S37"/>
  <c r="T37"/>
  <c r="U37"/>
  <c r="F37" s="1"/>
  <c r="X37"/>
  <c r="Y37"/>
  <c r="Z37"/>
  <c r="AA37"/>
  <c r="G37" s="1"/>
  <c r="AE37"/>
  <c r="AF37"/>
  <c r="AG37"/>
  <c r="H37" s="1"/>
  <c r="BD37"/>
  <c r="BE37"/>
  <c r="AJ37"/>
  <c r="AK37"/>
  <c r="AL37"/>
  <c r="AM37"/>
  <c r="I37" s="1"/>
  <c r="AP37"/>
  <c r="AQ37"/>
  <c r="AR37"/>
  <c r="AS37"/>
  <c r="J37" s="1"/>
  <c r="R53"/>
  <c r="S53"/>
  <c r="T53"/>
  <c r="U53"/>
  <c r="F53" s="1"/>
  <c r="X53"/>
  <c r="Y53"/>
  <c r="Z53"/>
  <c r="AA53"/>
  <c r="G53" s="1"/>
  <c r="AE53"/>
  <c r="AF53"/>
  <c r="AG53"/>
  <c r="H53" s="1"/>
  <c r="BD53"/>
  <c r="BE53"/>
  <c r="AJ53"/>
  <c r="AK53"/>
  <c r="AL53"/>
  <c r="AM53"/>
  <c r="I53" s="1"/>
  <c r="AP53"/>
  <c r="AQ53"/>
  <c r="AR53"/>
  <c r="AS53"/>
  <c r="J53" s="1"/>
  <c r="R45"/>
  <c r="S45"/>
  <c r="T45"/>
  <c r="U45"/>
  <c r="F45" s="1"/>
  <c r="X45"/>
  <c r="Y45"/>
  <c r="Z45"/>
  <c r="AA45"/>
  <c r="G45" s="1"/>
  <c r="AE45"/>
  <c r="AF45"/>
  <c r="AG45"/>
  <c r="H45" s="1"/>
  <c r="BD45"/>
  <c r="BE45"/>
  <c r="AJ45"/>
  <c r="AK45"/>
  <c r="AL45"/>
  <c r="AM45"/>
  <c r="I45" s="1"/>
  <c r="AP45"/>
  <c r="AQ45"/>
  <c r="AR45"/>
  <c r="AS45"/>
  <c r="J45" s="1"/>
  <c r="R48"/>
  <c r="S48"/>
  <c r="T48"/>
  <c r="U48"/>
  <c r="F48" s="1"/>
  <c r="X48"/>
  <c r="Y48"/>
  <c r="Z48"/>
  <c r="AA48"/>
  <c r="G48" s="1"/>
  <c r="AE48"/>
  <c r="AF48"/>
  <c r="AG48"/>
  <c r="H48" s="1"/>
  <c r="BD48"/>
  <c r="BF48" s="1"/>
  <c r="L48" s="1"/>
  <c r="BE48"/>
  <c r="AJ48"/>
  <c r="AK48"/>
  <c r="AL48"/>
  <c r="AM48"/>
  <c r="I48" s="1"/>
  <c r="AP48"/>
  <c r="AQ48"/>
  <c r="AR48"/>
  <c r="AS48"/>
  <c r="J48" s="1"/>
  <c r="R56"/>
  <c r="S56"/>
  <c r="T56"/>
  <c r="U56"/>
  <c r="F56" s="1"/>
  <c r="X56"/>
  <c r="Y56"/>
  <c r="Z56"/>
  <c r="AA56"/>
  <c r="G56" s="1"/>
  <c r="AE56"/>
  <c r="AF56"/>
  <c r="AG56"/>
  <c r="H56" s="1"/>
  <c r="BD56"/>
  <c r="BE56"/>
  <c r="BF56"/>
  <c r="L56" s="1"/>
  <c r="AJ56"/>
  <c r="AK56"/>
  <c r="AL56"/>
  <c r="AM56"/>
  <c r="I56" s="1"/>
  <c r="AP56"/>
  <c r="AQ56"/>
  <c r="AR56"/>
  <c r="AS56"/>
  <c r="J56" s="1"/>
  <c r="R57"/>
  <c r="S57"/>
  <c r="T57"/>
  <c r="U57"/>
  <c r="F57" s="1"/>
  <c r="X57"/>
  <c r="Y57"/>
  <c r="Z57"/>
  <c r="AA57"/>
  <c r="G57" s="1"/>
  <c r="AE57"/>
  <c r="AF57"/>
  <c r="AG57"/>
  <c r="H57" s="1"/>
  <c r="BD57"/>
  <c r="BE57"/>
  <c r="BF57"/>
  <c r="L57" s="1"/>
  <c r="AJ57"/>
  <c r="AK57"/>
  <c r="AL57"/>
  <c r="AM57"/>
  <c r="I57" s="1"/>
  <c r="AP57"/>
  <c r="AQ57"/>
  <c r="AR57"/>
  <c r="AS57"/>
  <c r="J57" s="1"/>
  <c r="R58"/>
  <c r="S58"/>
  <c r="T58"/>
  <c r="U58"/>
  <c r="F58" s="1"/>
  <c r="X58"/>
  <c r="Y58"/>
  <c r="Z58"/>
  <c r="AA58"/>
  <c r="G58" s="1"/>
  <c r="AE58"/>
  <c r="AF58"/>
  <c r="AG58"/>
  <c r="H58" s="1"/>
  <c r="BD58"/>
  <c r="BE58"/>
  <c r="BF58"/>
  <c r="L58" s="1"/>
  <c r="AJ58"/>
  <c r="AK58"/>
  <c r="AL58"/>
  <c r="AM58"/>
  <c r="I58" s="1"/>
  <c r="AP58"/>
  <c r="AQ58"/>
  <c r="AR58"/>
  <c r="AS58"/>
  <c r="J58" s="1"/>
  <c r="R59"/>
  <c r="S59"/>
  <c r="T59"/>
  <c r="U59"/>
  <c r="F59" s="1"/>
  <c r="X59"/>
  <c r="Y59"/>
  <c r="Z59"/>
  <c r="AA59"/>
  <c r="G59" s="1"/>
  <c r="AE59"/>
  <c r="AF59"/>
  <c r="AG59"/>
  <c r="H59" s="1"/>
  <c r="BD59"/>
  <c r="BE59"/>
  <c r="BF59"/>
  <c r="L59" s="1"/>
  <c r="AJ59"/>
  <c r="AK59"/>
  <c r="AL59"/>
  <c r="AM59"/>
  <c r="I59" s="1"/>
  <c r="AP59"/>
  <c r="AQ59"/>
  <c r="AR59"/>
  <c r="AS59"/>
  <c r="J59" s="1"/>
  <c r="R60"/>
  <c r="S60"/>
  <c r="T60"/>
  <c r="U60"/>
  <c r="F60" s="1"/>
  <c r="X60"/>
  <c r="Y60"/>
  <c r="Z60"/>
  <c r="AA60"/>
  <c r="G60" s="1"/>
  <c r="AE60"/>
  <c r="AF60"/>
  <c r="AG60"/>
  <c r="H60" s="1"/>
  <c r="BD60"/>
  <c r="BE60"/>
  <c r="BF60"/>
  <c r="L60" s="1"/>
  <c r="AJ60"/>
  <c r="AK60"/>
  <c r="AL60"/>
  <c r="AM60"/>
  <c r="I60" s="1"/>
  <c r="AP60"/>
  <c r="AQ60"/>
  <c r="AR60"/>
  <c r="AS60"/>
  <c r="J60" s="1"/>
  <c r="R61"/>
  <c r="S61"/>
  <c r="T61"/>
  <c r="U61"/>
  <c r="F61" s="1"/>
  <c r="X61"/>
  <c r="Y61"/>
  <c r="Z61"/>
  <c r="AA61"/>
  <c r="G61" s="1"/>
  <c r="AE61"/>
  <c r="AF61"/>
  <c r="AG61"/>
  <c r="H61" s="1"/>
  <c r="BD61"/>
  <c r="BE61"/>
  <c r="BF61"/>
  <c r="L61" s="1"/>
  <c r="AJ61"/>
  <c r="AK61"/>
  <c r="AL61"/>
  <c r="AM61"/>
  <c r="I61" s="1"/>
  <c r="AP61"/>
  <c r="AQ61"/>
  <c r="AR61"/>
  <c r="AS61"/>
  <c r="J61" s="1"/>
  <c r="R62"/>
  <c r="S62"/>
  <c r="T62"/>
  <c r="U62"/>
  <c r="F62" s="1"/>
  <c r="X62"/>
  <c r="Y62"/>
  <c r="Z62"/>
  <c r="AA62"/>
  <c r="G62" s="1"/>
  <c r="AE62"/>
  <c r="AF62"/>
  <c r="AG62"/>
  <c r="H62" s="1"/>
  <c r="BD62"/>
  <c r="BE62"/>
  <c r="BF62"/>
  <c r="L62" s="1"/>
  <c r="AJ62"/>
  <c r="AK62"/>
  <c r="AL62"/>
  <c r="AM62"/>
  <c r="I62" s="1"/>
  <c r="AP62"/>
  <c r="AQ62"/>
  <c r="AR62"/>
  <c r="AS62"/>
  <c r="J62" s="1"/>
  <c r="R63"/>
  <c r="S63"/>
  <c r="T63"/>
  <c r="U63"/>
  <c r="F63" s="1"/>
  <c r="X63"/>
  <c r="Y63"/>
  <c r="Z63"/>
  <c r="AA63"/>
  <c r="G63" s="1"/>
  <c r="AE63"/>
  <c r="AF63"/>
  <c r="AG63"/>
  <c r="H63" s="1"/>
  <c r="BD63"/>
  <c r="BE63"/>
  <c r="BF63"/>
  <c r="L63" s="1"/>
  <c r="AJ63"/>
  <c r="AK63"/>
  <c r="AL63"/>
  <c r="AM63"/>
  <c r="I63" s="1"/>
  <c r="AP63"/>
  <c r="AQ63"/>
  <c r="AR63"/>
  <c r="AS63"/>
  <c r="J63" s="1"/>
  <c r="R64"/>
  <c r="S64"/>
  <c r="T64"/>
  <c r="U64"/>
  <c r="F64" s="1"/>
  <c r="X64"/>
  <c r="Y64"/>
  <c r="Z64"/>
  <c r="AA64"/>
  <c r="G64" s="1"/>
  <c r="AE64"/>
  <c r="AF64"/>
  <c r="AG64"/>
  <c r="H64" s="1"/>
  <c r="BD64"/>
  <c r="BE64"/>
  <c r="BF64"/>
  <c r="L64" s="1"/>
  <c r="AJ64"/>
  <c r="AK64"/>
  <c r="AL64"/>
  <c r="AM64"/>
  <c r="I64" s="1"/>
  <c r="AP64"/>
  <c r="AQ64"/>
  <c r="AR64"/>
  <c r="AS64"/>
  <c r="J64" s="1"/>
  <c r="R65"/>
  <c r="S65"/>
  <c r="T65"/>
  <c r="U65"/>
  <c r="F65" s="1"/>
  <c r="X65"/>
  <c r="Y65"/>
  <c r="Z65"/>
  <c r="AA65"/>
  <c r="G65" s="1"/>
  <c r="AE65"/>
  <c r="AF65"/>
  <c r="AG65"/>
  <c r="H65" s="1"/>
  <c r="BD65"/>
  <c r="BE65"/>
  <c r="BF65"/>
  <c r="L65" s="1"/>
  <c r="AJ65"/>
  <c r="AK65"/>
  <c r="AL65"/>
  <c r="AM65"/>
  <c r="I65" s="1"/>
  <c r="AP65"/>
  <c r="AQ65"/>
  <c r="AR65"/>
  <c r="AS65"/>
  <c r="J65" s="1"/>
  <c r="R66"/>
  <c r="S66"/>
  <c r="T66"/>
  <c r="U66"/>
  <c r="F66" s="1"/>
  <c r="X66"/>
  <c r="Y66"/>
  <c r="Z66"/>
  <c r="AA66"/>
  <c r="G66" s="1"/>
  <c r="AE66"/>
  <c r="AF66"/>
  <c r="AG66"/>
  <c r="H66" s="1"/>
  <c r="BD66"/>
  <c r="BE66"/>
  <c r="BF66"/>
  <c r="L66" s="1"/>
  <c r="AJ66"/>
  <c r="AK66"/>
  <c r="AL66"/>
  <c r="AM66"/>
  <c r="I66" s="1"/>
  <c r="AP66"/>
  <c r="AQ66"/>
  <c r="AR66"/>
  <c r="AS66"/>
  <c r="J66" s="1"/>
  <c r="R67"/>
  <c r="S67"/>
  <c r="T67"/>
  <c r="U67"/>
  <c r="F67" s="1"/>
  <c r="X67"/>
  <c r="Y67"/>
  <c r="Z67"/>
  <c r="AA67"/>
  <c r="G67" s="1"/>
  <c r="AE67"/>
  <c r="AF67"/>
  <c r="AG67"/>
  <c r="H67" s="1"/>
  <c r="BD67"/>
  <c r="BE67"/>
  <c r="BF67"/>
  <c r="L67" s="1"/>
  <c r="AJ67"/>
  <c r="AK67"/>
  <c r="AL67"/>
  <c r="AM67"/>
  <c r="I67" s="1"/>
  <c r="AP67"/>
  <c r="AQ67"/>
  <c r="AR67"/>
  <c r="AS67"/>
  <c r="J67" s="1"/>
  <c r="R68"/>
  <c r="S68"/>
  <c r="T68"/>
  <c r="U68"/>
  <c r="F68" s="1"/>
  <c r="X68"/>
  <c r="Y68"/>
  <c r="Z68"/>
  <c r="AA68"/>
  <c r="G68" s="1"/>
  <c r="AE68"/>
  <c r="AF68"/>
  <c r="AG68"/>
  <c r="H68" s="1"/>
  <c r="BD68"/>
  <c r="BE68"/>
  <c r="BF68"/>
  <c r="L68" s="1"/>
  <c r="AJ68"/>
  <c r="AK68"/>
  <c r="AL68"/>
  <c r="AM68"/>
  <c r="I68" s="1"/>
  <c r="AP68"/>
  <c r="AQ68"/>
  <c r="AR68"/>
  <c r="AS68"/>
  <c r="J68" s="1"/>
  <c r="R69"/>
  <c r="S69"/>
  <c r="T69"/>
  <c r="U69"/>
  <c r="F69" s="1"/>
  <c r="X69"/>
  <c r="Y69"/>
  <c r="Z69"/>
  <c r="AA69"/>
  <c r="G69" s="1"/>
  <c r="AE69"/>
  <c r="AF69"/>
  <c r="AG69"/>
  <c r="H69" s="1"/>
  <c r="BD69"/>
  <c r="BE69"/>
  <c r="BF69"/>
  <c r="L69" s="1"/>
  <c r="AJ69"/>
  <c r="AK69"/>
  <c r="AL69"/>
  <c r="AM69"/>
  <c r="I69" s="1"/>
  <c r="AP69"/>
  <c r="AQ69"/>
  <c r="AR69"/>
  <c r="AS69"/>
  <c r="J69" s="1"/>
  <c r="R70"/>
  <c r="S70"/>
  <c r="T70"/>
  <c r="U70"/>
  <c r="F70" s="1"/>
  <c r="X70"/>
  <c r="Y70"/>
  <c r="Z70"/>
  <c r="AA70"/>
  <c r="G70" s="1"/>
  <c r="AE70"/>
  <c r="AF70"/>
  <c r="AG70"/>
  <c r="H70" s="1"/>
  <c r="BD70"/>
  <c r="BE70"/>
  <c r="BF70"/>
  <c r="L70" s="1"/>
  <c r="AJ70"/>
  <c r="AK70"/>
  <c r="AL70"/>
  <c r="AM70"/>
  <c r="I70" s="1"/>
  <c r="AP70"/>
  <c r="AQ70"/>
  <c r="AR70"/>
  <c r="AS70"/>
  <c r="J70" s="1"/>
  <c r="R71"/>
  <c r="S71"/>
  <c r="T71"/>
  <c r="U71"/>
  <c r="F71" s="1"/>
  <c r="X71"/>
  <c r="Y71"/>
  <c r="Z71"/>
  <c r="AA71"/>
  <c r="G71" s="1"/>
  <c r="AE71"/>
  <c r="AF71"/>
  <c r="AG71"/>
  <c r="H71" s="1"/>
  <c r="BD71"/>
  <c r="BE71"/>
  <c r="BF71"/>
  <c r="L71" s="1"/>
  <c r="AJ71"/>
  <c r="AK71"/>
  <c r="AL71"/>
  <c r="AM71"/>
  <c r="I71" s="1"/>
  <c r="AP71"/>
  <c r="AQ71"/>
  <c r="AR71"/>
  <c r="AS71"/>
  <c r="J71" s="1"/>
  <c r="R72"/>
  <c r="S72"/>
  <c r="T72"/>
  <c r="U72"/>
  <c r="F72" s="1"/>
  <c r="X72"/>
  <c r="Y72"/>
  <c r="Z72"/>
  <c r="AA72"/>
  <c r="G72" s="1"/>
  <c r="AE72"/>
  <c r="AF72"/>
  <c r="AG72"/>
  <c r="H72" s="1"/>
  <c r="BD72"/>
  <c r="BE72"/>
  <c r="BF72"/>
  <c r="L72" s="1"/>
  <c r="AJ72"/>
  <c r="AK72"/>
  <c r="AL72"/>
  <c r="AM72"/>
  <c r="I72" s="1"/>
  <c r="AP72"/>
  <c r="AQ72"/>
  <c r="AR72"/>
  <c r="AS72"/>
  <c r="J72" s="1"/>
  <c r="AM6"/>
  <c r="I6" s="1"/>
  <c r="AS6"/>
  <c r="J6" s="1"/>
  <c r="AG42"/>
  <c r="H42" s="1"/>
  <c r="AG9"/>
  <c r="H9" s="1"/>
  <c r="AG44"/>
  <c r="H44" s="1"/>
  <c r="AS25"/>
  <c r="J25" s="1"/>
  <c r="AS50"/>
  <c r="J50" s="1"/>
  <c r="AG50"/>
  <c r="H50" s="1"/>
  <c r="AS41"/>
  <c r="J41" s="1"/>
  <c r="AG43"/>
  <c r="H43" s="1"/>
  <c r="AS44"/>
  <c r="J44" s="1"/>
  <c r="AS4"/>
  <c r="J4" s="1"/>
  <c r="AG25"/>
  <c r="H25" s="1"/>
  <c r="BF50"/>
  <c r="L50" s="1"/>
  <c r="AS20"/>
  <c r="J20" s="1"/>
  <c r="AG20"/>
  <c r="H20" s="1"/>
  <c r="U47"/>
  <c r="F47" s="1"/>
  <c r="AG27"/>
  <c r="H27" s="1"/>
  <c r="AG34"/>
  <c r="H34" s="1"/>
  <c r="AG22"/>
  <c r="H22" s="1"/>
  <c r="BF49"/>
  <c r="L49" s="1"/>
  <c r="U20"/>
  <c r="F20" s="1"/>
  <c r="BF19"/>
  <c r="L19" s="1"/>
  <c r="AG29"/>
  <c r="H29" s="1"/>
  <c r="U23"/>
  <c r="F23" s="1"/>
  <c r="U55"/>
  <c r="F55" s="1"/>
  <c r="AG36"/>
  <c r="H36" s="1"/>
  <c r="AS13"/>
  <c r="J13" s="1"/>
  <c r="AG38"/>
  <c r="H38" s="1"/>
  <c r="AS14"/>
  <c r="J14" s="1"/>
  <c r="AS49"/>
  <c r="J49" s="1"/>
  <c r="AG49"/>
  <c r="H49" s="1"/>
  <c r="AS19"/>
  <c r="J19" s="1"/>
  <c r="AG19"/>
  <c r="H19" s="1"/>
  <c r="BF29"/>
  <c r="L29" s="1"/>
  <c r="U17"/>
  <c r="F17" s="1"/>
  <c r="U52"/>
  <c r="F52" s="1"/>
  <c r="U35"/>
  <c r="F35" s="1"/>
  <c r="U39"/>
  <c r="F39" s="1"/>
  <c r="U51"/>
  <c r="F51" s="1"/>
  <c r="AG31"/>
  <c r="H31" s="1"/>
  <c r="AA54"/>
  <c r="G54" s="1"/>
  <c r="AG16"/>
  <c r="H16" s="1"/>
  <c r="AG40"/>
  <c r="H40" s="1"/>
  <c r="U12"/>
  <c r="F12" s="1"/>
  <c r="U28"/>
  <c r="F28" s="1"/>
  <c r="U34"/>
  <c r="F34" s="1"/>
  <c r="U22"/>
  <c r="F22" s="1"/>
  <c r="U13"/>
  <c r="F13" s="1"/>
  <c r="U38"/>
  <c r="F38" s="1"/>
  <c r="U49"/>
  <c r="F49" s="1"/>
  <c r="U7"/>
  <c r="F7" s="1"/>
  <c r="U24"/>
  <c r="F24" s="1"/>
  <c r="U15"/>
  <c r="F15" s="1"/>
  <c r="U46"/>
  <c r="F46" s="1"/>
  <c r="U10"/>
  <c r="F10" s="1"/>
  <c r="AS11"/>
  <c r="J11" s="1"/>
  <c r="AS47"/>
  <c r="J47" s="1"/>
  <c r="AS12"/>
  <c r="J12" s="1"/>
  <c r="U42"/>
  <c r="F42" s="1"/>
  <c r="U25"/>
  <c r="F25" s="1"/>
  <c r="U50"/>
  <c r="F50" s="1"/>
  <c r="U4" i="5"/>
  <c r="F4" s="1"/>
  <c r="U44"/>
  <c r="F44" s="1"/>
  <c r="T25" i="7"/>
  <c r="F25" s="1"/>
  <c r="T16"/>
  <c r="F16" s="1"/>
  <c r="T29"/>
  <c r="F29" s="1"/>
  <c r="AL3"/>
  <c r="I3" s="1"/>
  <c r="BD15"/>
  <c r="L15" s="1"/>
  <c r="T49"/>
  <c r="F49" s="1"/>
  <c r="T44"/>
  <c r="F44" s="1"/>
  <c r="T28"/>
  <c r="F28" s="1"/>
  <c r="T13"/>
  <c r="F13" s="1"/>
  <c r="T7"/>
  <c r="F7" s="1"/>
  <c r="T48"/>
  <c r="F48" s="1"/>
  <c r="AL20" i="6"/>
  <c r="I20" s="1"/>
  <c r="AL4"/>
  <c r="I4" s="1"/>
  <c r="BD18"/>
  <c r="L18" s="1"/>
  <c r="Z8"/>
  <c r="G8" s="1"/>
  <c r="AL5"/>
  <c r="I5" s="1"/>
  <c r="AR16"/>
  <c r="J16" s="1"/>
  <c r="AL8"/>
  <c r="I8" s="1"/>
  <c r="AL27"/>
  <c r="I27" s="1"/>
  <c r="AL11"/>
  <c r="I11" s="1"/>
  <c r="AL32" i="7"/>
  <c r="I32" s="1"/>
  <c r="AF22"/>
  <c r="H22" s="1"/>
  <c r="AL17"/>
  <c r="I17" s="1"/>
  <c r="AL18"/>
  <c r="I18" s="1"/>
  <c r="AF18"/>
  <c r="H18" s="1"/>
  <c r="AR32"/>
  <c r="J32" s="1"/>
  <c r="AL22"/>
  <c r="I22" s="1"/>
  <c r="BD18"/>
  <c r="L18" s="1"/>
  <c r="BR3" i="1"/>
  <c r="N3" s="1"/>
  <c r="BJ13" i="6" l="1"/>
  <c r="M13" s="1"/>
  <c r="BJ34" i="7"/>
  <c r="M34" s="1"/>
  <c r="BJ19"/>
  <c r="M19" s="1"/>
  <c r="BJ31"/>
  <c r="M31" s="1"/>
  <c r="BJ11"/>
  <c r="M11" s="1"/>
  <c r="BJ30"/>
  <c r="M30" s="1"/>
  <c r="BJ9"/>
  <c r="M9" s="1"/>
  <c r="AH15" i="5"/>
  <c r="H15" s="1"/>
  <c r="BR12"/>
  <c r="N12" s="1"/>
  <c r="BR14"/>
  <c r="N14" s="1"/>
  <c r="BR4"/>
  <c r="N4" s="1"/>
  <c r="BF25"/>
  <c r="L25" s="1"/>
  <c r="U27"/>
  <c r="F27" s="1"/>
  <c r="U5"/>
  <c r="F5" s="1"/>
  <c r="AZ32"/>
  <c r="K32" s="1"/>
  <c r="BR46"/>
  <c r="N46" s="1"/>
  <c r="BR5"/>
  <c r="N5" s="1"/>
  <c r="BR42"/>
  <c r="N42" s="1"/>
  <c r="BR10"/>
  <c r="N10" s="1"/>
  <c r="BR11"/>
  <c r="N11" s="1"/>
  <c r="AS9" i="1"/>
  <c r="J9" s="1"/>
  <c r="BR9"/>
  <c r="N9" s="1"/>
  <c r="BR10"/>
  <c r="N10" s="1"/>
  <c r="BR36"/>
  <c r="N36" s="1"/>
  <c r="BR46"/>
  <c r="N46" s="1"/>
  <c r="BR55"/>
  <c r="N55" s="1"/>
  <c r="BR5"/>
  <c r="N5" s="1"/>
  <c r="BR26"/>
  <c r="N26" s="1"/>
  <c r="BR35"/>
  <c r="N35" s="1"/>
  <c r="BR37"/>
  <c r="N37" s="1"/>
  <c r="BR14"/>
  <c r="N14" s="1"/>
  <c r="AZ22"/>
  <c r="K22" s="1"/>
  <c r="AZ4"/>
  <c r="K4" s="1"/>
  <c r="AZ38"/>
  <c r="K38" s="1"/>
  <c r="AZ54"/>
  <c r="K54" s="1"/>
  <c r="BL12"/>
  <c r="M12" s="1"/>
  <c r="BL3" i="5"/>
  <c r="M3" s="1"/>
  <c r="T14" i="6"/>
  <c r="F14" s="1"/>
  <c r="AF5"/>
  <c r="H5" s="1"/>
  <c r="AF10" i="7"/>
  <c r="H10" s="1"/>
  <c r="BD13"/>
  <c r="L13" s="1"/>
  <c r="BD20"/>
  <c r="L20" s="1"/>
  <c r="AZ20" i="5"/>
  <c r="K20" s="1"/>
  <c r="AH25"/>
  <c r="H25" s="1"/>
  <c r="AG6" i="1"/>
  <c r="H6" s="1"/>
  <c r="BF40"/>
  <c r="L40" s="1"/>
  <c r="AS7"/>
  <c r="J7" s="1"/>
  <c r="AS5"/>
  <c r="J5" s="1"/>
  <c r="BF52"/>
  <c r="L52" s="1"/>
  <c r="BF34"/>
  <c r="L34" s="1"/>
  <c r="BD16" i="6"/>
  <c r="L16" s="1"/>
  <c r="BD3"/>
  <c r="L3" s="1"/>
  <c r="BD11" i="7"/>
  <c r="L11" s="1"/>
  <c r="BD19"/>
  <c r="L19" s="1"/>
  <c r="BD14"/>
  <c r="L14" s="1"/>
  <c r="BD7"/>
  <c r="L7" s="1"/>
  <c r="BF9" i="5"/>
  <c r="L9" s="1"/>
  <c r="BF8"/>
  <c r="L8" s="1"/>
  <c r="BF7"/>
  <c r="L7" s="1"/>
  <c r="BF14"/>
  <c r="L14" s="1"/>
  <c r="BF5"/>
  <c r="L5" s="1"/>
  <c r="BF3"/>
  <c r="L3" s="1"/>
  <c r="BF47" i="1"/>
  <c r="L47" s="1"/>
  <c r="BF27"/>
  <c r="L27" s="1"/>
  <c r="BF44"/>
  <c r="L44" s="1"/>
  <c r="AZ19" i="5"/>
  <c r="K19" s="1"/>
  <c r="AZ7"/>
  <c r="K7" s="1"/>
  <c r="AR11" i="7"/>
  <c r="J11" s="1"/>
  <c r="AL21"/>
  <c r="I21" s="1"/>
  <c r="AL14"/>
  <c r="I14" s="1"/>
  <c r="AF14"/>
  <c r="H14" s="1"/>
  <c r="AF35"/>
  <c r="H35" s="1"/>
  <c r="AR7"/>
  <c r="J7" s="1"/>
  <c r="AX17"/>
  <c r="K17" s="1"/>
  <c r="AX33"/>
  <c r="K33" s="1"/>
  <c r="AZ28" i="5"/>
  <c r="K28" s="1"/>
  <c r="AZ48"/>
  <c r="K48" s="1"/>
  <c r="AZ40"/>
  <c r="K40" s="1"/>
  <c r="AZ8"/>
  <c r="K8" s="1"/>
  <c r="AZ24"/>
  <c r="K24" s="1"/>
  <c r="AZ27" i="1"/>
  <c r="K27" s="1"/>
  <c r="AZ45" i="5"/>
  <c r="K45" s="1"/>
  <c r="AZ25" i="1"/>
  <c r="K25" s="1"/>
  <c r="AZ39" i="5"/>
  <c r="K39" s="1"/>
  <c r="AZ33"/>
  <c r="K33" s="1"/>
  <c r="AZ26"/>
  <c r="K26" s="1"/>
  <c r="AX22" i="7"/>
  <c r="K22" s="1"/>
  <c r="AX10"/>
  <c r="K10" s="1"/>
  <c r="AX3" i="6"/>
  <c r="K3" s="1"/>
  <c r="AR15"/>
  <c r="J15" s="1"/>
  <c r="AR10"/>
  <c r="J10" s="1"/>
  <c r="AR30" i="7"/>
  <c r="J30" s="1"/>
  <c r="T23"/>
  <c r="F23" s="1"/>
  <c r="AR12"/>
  <c r="J12" s="1"/>
  <c r="AF9"/>
  <c r="H9" s="1"/>
  <c r="AR18"/>
  <c r="J18" s="1"/>
  <c r="AN6" i="5"/>
  <c r="I6" s="1"/>
  <c r="AT11"/>
  <c r="J11" s="1"/>
  <c r="AH38"/>
  <c r="H38" s="1"/>
  <c r="AH18"/>
  <c r="H18" s="1"/>
  <c r="U12"/>
  <c r="F12" s="1"/>
  <c r="AT6"/>
  <c r="J6" s="1"/>
  <c r="AT4"/>
  <c r="J4" s="1"/>
  <c r="AR24" i="7"/>
  <c r="J24" s="1"/>
  <c r="AR27"/>
  <c r="J27" s="1"/>
  <c r="AT5" i="5"/>
  <c r="J5" s="1"/>
  <c r="AR9" i="7"/>
  <c r="J9" s="1"/>
  <c r="AR38"/>
  <c r="J38" s="1"/>
  <c r="AT10" i="5"/>
  <c r="J10" s="1"/>
  <c r="AR25" i="7"/>
  <c r="J25" s="1"/>
  <c r="AR46"/>
  <c r="J46" s="1"/>
  <c r="AT12" i="5"/>
  <c r="J12" s="1"/>
  <c r="AM18" i="1"/>
  <c r="I18" s="1"/>
  <c r="AM10"/>
  <c r="I10" s="1"/>
  <c r="U9"/>
  <c r="F9" s="1"/>
  <c r="Z6" i="6"/>
  <c r="G6" s="1"/>
  <c r="AH8" i="5"/>
  <c r="H8" s="1"/>
  <c r="AG7" i="1"/>
  <c r="H7" s="1"/>
  <c r="AM7"/>
  <c r="I7" s="1"/>
  <c r="U5"/>
  <c r="F5" s="1"/>
  <c r="AG11"/>
  <c r="H11" s="1"/>
  <c r="AG12"/>
  <c r="H12" s="1"/>
  <c r="AG41"/>
  <c r="H41" s="1"/>
  <c r="AN7" i="5"/>
  <c r="I7" s="1"/>
  <c r="AM4" i="1"/>
  <c r="I4" s="1"/>
  <c r="AN13" i="5"/>
  <c r="I13" s="1"/>
  <c r="AN12"/>
  <c r="I12" s="1"/>
  <c r="AN14"/>
  <c r="I14" s="1"/>
  <c r="AN3"/>
  <c r="I3" s="1"/>
  <c r="AN4"/>
  <c r="I4" s="1"/>
  <c r="AL11" i="7"/>
  <c r="I11" s="1"/>
  <c r="AL7" i="6"/>
  <c r="I7" s="1"/>
  <c r="AM8" i="1"/>
  <c r="I8" s="1"/>
  <c r="Z7" i="6"/>
  <c r="G7" s="1"/>
  <c r="AF8"/>
  <c r="H8" s="1"/>
  <c r="AF3"/>
  <c r="H3" s="1"/>
  <c r="T41" i="7"/>
  <c r="F41" s="1"/>
  <c r="T5"/>
  <c r="F5" s="1"/>
  <c r="AF21"/>
  <c r="H21" s="1"/>
  <c r="T32"/>
  <c r="F32" s="1"/>
  <c r="AF34"/>
  <c r="H34" s="1"/>
  <c r="AF13"/>
  <c r="H13" s="1"/>
  <c r="AF11"/>
  <c r="H11" s="1"/>
  <c r="AF12"/>
  <c r="H12" s="1"/>
  <c r="U11" i="5"/>
  <c r="F11" s="1"/>
  <c r="AH5"/>
  <c r="H5" s="1"/>
  <c r="AH11"/>
  <c r="H11" s="1"/>
  <c r="AH47"/>
  <c r="H47" s="1"/>
  <c r="AH19"/>
  <c r="H19" s="1"/>
  <c r="AH6"/>
  <c r="H6" s="1"/>
  <c r="AG5" i="1"/>
  <c r="H5" s="1"/>
  <c r="U4"/>
  <c r="F4" s="1"/>
  <c r="AG10"/>
  <c r="H10" s="1"/>
  <c r="AG3"/>
  <c r="H3" s="1"/>
  <c r="T6" i="6"/>
  <c r="F6" s="1"/>
  <c r="T17"/>
  <c r="F17" s="1"/>
  <c r="Z9"/>
  <c r="G9" s="1"/>
  <c r="AA16" i="1"/>
  <c r="G16" s="1"/>
  <c r="T12" i="6"/>
  <c r="F12" s="1"/>
  <c r="Z48" i="7"/>
  <c r="G48" s="1"/>
  <c r="T19"/>
  <c r="F19" s="1"/>
  <c r="Z35"/>
  <c r="G35" s="1"/>
  <c r="T37"/>
  <c r="F37" s="1"/>
  <c r="Z5"/>
  <c r="G5" s="1"/>
  <c r="T12"/>
  <c r="F12" s="1"/>
  <c r="Z33"/>
  <c r="G33" s="1"/>
  <c r="AA37" i="5"/>
  <c r="G37" s="1"/>
  <c r="AA33" i="1"/>
  <c r="G33" s="1"/>
  <c r="AA15"/>
  <c r="G15" s="1"/>
  <c r="AA23"/>
  <c r="G23" s="1"/>
  <c r="E17" i="6"/>
  <c r="Z23" i="7"/>
  <c r="G23" s="1"/>
  <c r="E57" i="1"/>
  <c r="O57" s="1"/>
  <c r="BF11"/>
  <c r="L11" s="1"/>
  <c r="BR12"/>
  <c r="N12" s="1"/>
  <c r="BF25"/>
  <c r="L25" s="1"/>
  <c r="BR33"/>
  <c r="N33" s="1"/>
  <c r="BF42"/>
  <c r="L42" s="1"/>
  <c r="BF20" i="5"/>
  <c r="L20" s="1"/>
  <c r="BF21"/>
  <c r="L21" s="1"/>
  <c r="BD23" i="7"/>
  <c r="L23" s="1"/>
  <c r="AF15"/>
  <c r="H15" s="1"/>
  <c r="BF37" i="5"/>
  <c r="L37" s="1"/>
  <c r="BR7"/>
  <c r="N7" s="1"/>
  <c r="BJ16" i="7"/>
  <c r="M16" s="1"/>
  <c r="BF12" i="1"/>
  <c r="L12" s="1"/>
  <c r="BR15"/>
  <c r="N15" s="1"/>
  <c r="BR23"/>
  <c r="N23" s="1"/>
  <c r="BR17" i="5"/>
  <c r="N17" s="1"/>
  <c r="BR13"/>
  <c r="N13" s="1"/>
  <c r="BJ15" i="6"/>
  <c r="M15" s="1"/>
  <c r="AX7" i="7"/>
  <c r="K7" s="1"/>
  <c r="AX15"/>
  <c r="K15" s="1"/>
  <c r="BJ6"/>
  <c r="M6" s="1"/>
  <c r="BJ3"/>
  <c r="M3" s="1"/>
  <c r="BJ11" i="6"/>
  <c r="M11" s="1"/>
  <c r="AX13" i="7"/>
  <c r="K13" s="1"/>
  <c r="BJ23"/>
  <c r="M23" s="1"/>
  <c r="BJ26" i="6"/>
  <c r="M26" s="1"/>
  <c r="BJ4"/>
  <c r="M4" s="1"/>
  <c r="BR3" i="5"/>
  <c r="N3" s="1"/>
  <c r="BR34"/>
  <c r="N34" s="1"/>
  <c r="BR9"/>
  <c r="N9" s="1"/>
  <c r="BR16"/>
  <c r="N16" s="1"/>
  <c r="BR23"/>
  <c r="N23" s="1"/>
  <c r="E53" i="1"/>
  <c r="E30"/>
  <c r="E15"/>
  <c r="E5"/>
  <c r="E33"/>
  <c r="E27"/>
  <c r="E42"/>
  <c r="E19"/>
  <c r="E3"/>
  <c r="BR28"/>
  <c r="N28" s="1"/>
  <c r="BR43"/>
  <c r="N43" s="1"/>
  <c r="BR39"/>
  <c r="N39" s="1"/>
  <c r="BR27"/>
  <c r="N27" s="1"/>
  <c r="BR7"/>
  <c r="N7" s="1"/>
  <c r="BR30"/>
  <c r="N30" s="1"/>
  <c r="BR45"/>
  <c r="N45" s="1"/>
  <c r="BR56"/>
  <c r="N56" s="1"/>
  <c r="E45"/>
  <c r="E12"/>
  <c r="E22"/>
  <c r="E44"/>
  <c r="E13"/>
  <c r="E50"/>
  <c r="E14"/>
  <c r="E6"/>
  <c r="E48"/>
  <c r="E18"/>
  <c r="E46"/>
  <c r="E39"/>
  <c r="E10"/>
  <c r="E51"/>
  <c r="E28"/>
  <c r="E43"/>
  <c r="E34"/>
  <c r="E25"/>
  <c r="E32"/>
  <c r="E38"/>
  <c r="E20"/>
  <c r="E29"/>
  <c r="BR32"/>
  <c r="N32" s="1"/>
  <c r="BR8"/>
  <c r="N8" s="1"/>
  <c r="BR16"/>
  <c r="N16" s="1"/>
  <c r="BR11"/>
  <c r="N11" s="1"/>
  <c r="BR18"/>
  <c r="N18" s="1"/>
  <c r="BR48"/>
  <c r="N48" s="1"/>
  <c r="E56"/>
  <c r="E37"/>
  <c r="E26"/>
  <c r="E7"/>
  <c r="E23"/>
  <c r="E17"/>
  <c r="E24"/>
  <c r="E52"/>
  <c r="E55"/>
  <c r="E35"/>
  <c r="E8"/>
  <c r="E11"/>
  <c r="E31"/>
  <c r="E54"/>
  <c r="E47"/>
  <c r="E16"/>
  <c r="E40"/>
  <c r="E36"/>
  <c r="E41"/>
  <c r="E9"/>
  <c r="E4"/>
  <c r="E49"/>
  <c r="BF14"/>
  <c r="L14" s="1"/>
  <c r="BL14"/>
  <c r="M14" s="1"/>
  <c r="BL3"/>
  <c r="M3" s="1"/>
  <c r="BF18"/>
  <c r="L18" s="1"/>
  <c r="BF7"/>
  <c r="L7" s="1"/>
  <c r="BF23"/>
  <c r="L23" s="1"/>
  <c r="BF15"/>
  <c r="L15" s="1"/>
  <c r="BF6"/>
  <c r="L6" s="1"/>
  <c r="BF5"/>
  <c r="L5" s="1"/>
  <c r="BF33"/>
  <c r="L33" s="1"/>
  <c r="BF37"/>
  <c r="L37" s="1"/>
  <c r="BF45"/>
  <c r="L45" s="1"/>
  <c r="BF8"/>
  <c r="L8" s="1"/>
  <c r="BF24" i="5"/>
  <c r="L24" s="1"/>
  <c r="BF26"/>
  <c r="L26" s="1"/>
  <c r="BF33"/>
  <c r="L33" s="1"/>
  <c r="BD15" i="6"/>
  <c r="L15" s="1"/>
  <c r="BD11"/>
  <c r="L11" s="1"/>
  <c r="BD29" i="7"/>
  <c r="L29" s="1"/>
  <c r="AR17"/>
  <c r="J17" s="1"/>
  <c r="AR3"/>
  <c r="J3" s="1"/>
  <c r="T10"/>
  <c r="F10" s="1"/>
  <c r="BD10"/>
  <c r="L10" s="1"/>
  <c r="BF10" i="5"/>
  <c r="L10" s="1"/>
  <c r="BF13"/>
  <c r="L13" s="1"/>
  <c r="BF17"/>
  <c r="L17" s="1"/>
  <c r="BF11"/>
  <c r="L11" s="1"/>
  <c r="BF3" i="1"/>
  <c r="L3" s="1"/>
  <c r="BF26"/>
  <c r="L26" s="1"/>
  <c r="BF10"/>
  <c r="L10" s="1"/>
  <c r="BF31"/>
  <c r="L31" s="1"/>
  <c r="BF54"/>
  <c r="L54" s="1"/>
  <c r="BF28"/>
  <c r="L28" s="1"/>
  <c r="BF53"/>
  <c r="L53" s="1"/>
  <c r="AG33"/>
  <c r="H33" s="1"/>
  <c r="BF43"/>
  <c r="L43" s="1"/>
  <c r="BF4"/>
  <c r="L4" s="1"/>
  <c r="BF41"/>
  <c r="L41" s="1"/>
  <c r="BF9"/>
  <c r="L9" s="1"/>
  <c r="BF22"/>
  <c r="L22" s="1"/>
  <c r="BF13"/>
  <c r="L13" s="1"/>
  <c r="BF39"/>
  <c r="L39" s="1"/>
  <c r="BF15" i="5"/>
  <c r="L15" s="1"/>
  <c r="BF23"/>
  <c r="L23" s="1"/>
  <c r="BF16"/>
  <c r="L16" s="1"/>
  <c r="BD16" i="7"/>
  <c r="L16" s="1"/>
  <c r="BD34"/>
  <c r="L34" s="1"/>
  <c r="BD44"/>
  <c r="L44" s="1"/>
  <c r="BD9"/>
  <c r="L9" s="1"/>
  <c r="BD33"/>
  <c r="L33" s="1"/>
  <c r="BD35"/>
  <c r="L35" s="1"/>
  <c r="BD28"/>
  <c r="L28" s="1"/>
  <c r="BD12"/>
  <c r="L12" s="1"/>
  <c r="BD3"/>
  <c r="L3" s="1"/>
  <c r="BD6"/>
  <c r="L6" s="1"/>
  <c r="BD36"/>
  <c r="L36" s="1"/>
  <c r="BD4"/>
  <c r="L4" s="1"/>
  <c r="BD12" i="6"/>
  <c r="L12" s="1"/>
  <c r="BD6"/>
  <c r="L6" s="1"/>
  <c r="BD4"/>
  <c r="L4" s="1"/>
  <c r="BD24" i="7"/>
  <c r="L24" s="1"/>
  <c r="T20" i="6"/>
  <c r="F20" s="1"/>
  <c r="AT3" i="5"/>
  <c r="J3" s="1"/>
  <c r="AR33" i="7"/>
  <c r="J33" s="1"/>
  <c r="AR23"/>
  <c r="J23" s="1"/>
  <c r="AZ39" i="1"/>
  <c r="K39" s="1"/>
  <c r="AS8"/>
  <c r="J8" s="1"/>
  <c r="U29"/>
  <c r="F29" s="1"/>
  <c r="AX10" i="6"/>
  <c r="K10" s="1"/>
  <c r="AX7"/>
  <c r="K7" s="1"/>
  <c r="AX13"/>
  <c r="K13" s="1"/>
  <c r="AX31" i="7"/>
  <c r="K31" s="1"/>
  <c r="AX16"/>
  <c r="K16" s="1"/>
  <c r="AR48"/>
  <c r="J48" s="1"/>
  <c r="AZ35" i="5"/>
  <c r="K35" s="1"/>
  <c r="AH21"/>
  <c r="H21" s="1"/>
  <c r="AR17" i="6"/>
  <c r="J17" s="1"/>
  <c r="AR21" i="7"/>
  <c r="J21" s="1"/>
  <c r="AR4"/>
  <c r="J4" s="1"/>
  <c r="AL4"/>
  <c r="I4" s="1"/>
  <c r="AR23" i="6"/>
  <c r="J23" s="1"/>
  <c r="AR10" i="7"/>
  <c r="J10" s="1"/>
  <c r="AR25" i="6"/>
  <c r="J25" s="1"/>
  <c r="AR12"/>
  <c r="J12" s="1"/>
  <c r="Z4"/>
  <c r="G4" s="1"/>
  <c r="AR11"/>
  <c r="J11" s="1"/>
  <c r="AR5"/>
  <c r="J5" s="1"/>
  <c r="AR3"/>
  <c r="J3" s="1"/>
  <c r="AR28"/>
  <c r="J28" s="1"/>
  <c r="AR14"/>
  <c r="J14" s="1"/>
  <c r="AR9"/>
  <c r="J9" s="1"/>
  <c r="Z10" i="7"/>
  <c r="G10" s="1"/>
  <c r="AT21" i="5"/>
  <c r="J21" s="1"/>
  <c r="AS29" i="1"/>
  <c r="J29" s="1"/>
  <c r="AS16"/>
  <c r="J16" s="1"/>
  <c r="AS33"/>
  <c r="J33" s="1"/>
  <c r="AS3"/>
  <c r="J3" s="1"/>
  <c r="AR14" i="7"/>
  <c r="J14" s="1"/>
  <c r="AR24" i="6"/>
  <c r="J24" s="1"/>
  <c r="AR6" i="7"/>
  <c r="J6" s="1"/>
  <c r="AR6" i="6"/>
  <c r="J6" s="1"/>
  <c r="AR8"/>
  <c r="J8" s="1"/>
  <c r="AS28" i="1"/>
  <c r="J28" s="1"/>
  <c r="AR27" i="6"/>
  <c r="J27" s="1"/>
  <c r="AR41" i="7"/>
  <c r="J41" s="1"/>
  <c r="AR19"/>
  <c r="J19" s="1"/>
  <c r="AR22" i="6"/>
  <c r="J22" s="1"/>
  <c r="AR7"/>
  <c r="J7" s="1"/>
  <c r="AS15" i="1"/>
  <c r="J15" s="1"/>
  <c r="T21" i="7"/>
  <c r="F21" s="1"/>
  <c r="AL35"/>
  <c r="I35" s="1"/>
  <c r="AM40" i="1"/>
  <c r="I40" s="1"/>
  <c r="O40" s="1"/>
  <c r="AM28"/>
  <c r="I28" s="1"/>
  <c r="AM14"/>
  <c r="I14" s="1"/>
  <c r="AM50"/>
  <c r="I50" s="1"/>
  <c r="AM5"/>
  <c r="I5" s="1"/>
  <c r="AM20"/>
  <c r="I20" s="1"/>
  <c r="AM17"/>
  <c r="I17" s="1"/>
  <c r="AM19"/>
  <c r="I19" s="1"/>
  <c r="AM3"/>
  <c r="I3" s="1"/>
  <c r="AN43" i="5"/>
  <c r="I43" s="1"/>
  <c r="AN9"/>
  <c r="I9" s="1"/>
  <c r="AN17"/>
  <c r="I17" s="1"/>
  <c r="AL6" i="7"/>
  <c r="I6" s="1"/>
  <c r="AL36"/>
  <c r="I36" s="1"/>
  <c r="AL5"/>
  <c r="I5" s="1"/>
  <c r="U8" i="1"/>
  <c r="F8" s="1"/>
  <c r="AA33" i="5"/>
  <c r="G33" s="1"/>
  <c r="AH9"/>
  <c r="H9" s="1"/>
  <c r="AH22"/>
  <c r="H22" s="1"/>
  <c r="AA19"/>
  <c r="G19" s="1"/>
  <c r="AA20"/>
  <c r="G20" s="1"/>
  <c r="AH3"/>
  <c r="H3" s="1"/>
  <c r="AF17" i="7"/>
  <c r="H17" s="1"/>
  <c r="Z26"/>
  <c r="G26" s="1"/>
  <c r="AF3"/>
  <c r="H3" s="1"/>
  <c r="AF4"/>
  <c r="H4" s="1"/>
  <c r="AH10" i="5"/>
  <c r="H10" s="1"/>
  <c r="AA17"/>
  <c r="G17" s="1"/>
  <c r="AA12"/>
  <c r="G12" s="1"/>
  <c r="AH31"/>
  <c r="H31" s="1"/>
  <c r="AA24"/>
  <c r="G24" s="1"/>
  <c r="AA22"/>
  <c r="G22" s="1"/>
  <c r="AA10"/>
  <c r="G10" s="1"/>
  <c r="AA47"/>
  <c r="G47" s="1"/>
  <c r="AA6"/>
  <c r="G6" s="1"/>
  <c r="AG32" i="1"/>
  <c r="H32" s="1"/>
  <c r="AA55"/>
  <c r="G55" s="1"/>
  <c r="AA35"/>
  <c r="G35" s="1"/>
  <c r="AA46"/>
  <c r="G46" s="1"/>
  <c r="O46" s="1"/>
  <c r="AG51"/>
  <c r="H51" s="1"/>
  <c r="AG28"/>
  <c r="H28" s="1"/>
  <c r="AH28" i="5"/>
  <c r="H28" s="1"/>
  <c r="AA32"/>
  <c r="G32" s="1"/>
  <c r="U37"/>
  <c r="F37" s="1"/>
  <c r="AA14"/>
  <c r="G14" s="1"/>
  <c r="E30" i="6"/>
  <c r="N30" s="1"/>
  <c r="E29"/>
  <c r="N29" s="1"/>
  <c r="E26"/>
  <c r="E15"/>
  <c r="N15" s="1"/>
  <c r="E13"/>
  <c r="E28"/>
  <c r="E24"/>
  <c r="N24" s="1"/>
  <c r="E25"/>
  <c r="E23"/>
  <c r="N23" s="1"/>
  <c r="E22"/>
  <c r="E3"/>
  <c r="E10"/>
  <c r="E6"/>
  <c r="AG24" i="1"/>
  <c r="H24" s="1"/>
  <c r="AG52"/>
  <c r="H52" s="1"/>
  <c r="AA18" i="5"/>
  <c r="G18" s="1"/>
  <c r="Z46" i="7"/>
  <c r="G46" s="1"/>
  <c r="T4"/>
  <c r="F4" s="1"/>
  <c r="E21" i="6"/>
  <c r="E14"/>
  <c r="E20"/>
  <c r="F16"/>
  <c r="E7"/>
  <c r="AF4"/>
  <c r="H4" s="1"/>
  <c r="T11"/>
  <c r="F11" s="1"/>
  <c r="E12"/>
  <c r="E19"/>
  <c r="T17" i="7"/>
  <c r="F17" s="1"/>
  <c r="AF49"/>
  <c r="H49" s="1"/>
  <c r="Z16"/>
  <c r="G16" s="1"/>
  <c r="Z44"/>
  <c r="G44" s="1"/>
  <c r="Z38"/>
  <c r="G38" s="1"/>
  <c r="Z20"/>
  <c r="G20" s="1"/>
  <c r="Z12"/>
  <c r="G12" s="1"/>
  <c r="Z25"/>
  <c r="G25" s="1"/>
  <c r="Z28"/>
  <c r="G28" s="1"/>
  <c r="AF36"/>
  <c r="H36" s="1"/>
  <c r="Z36"/>
  <c r="G36" s="1"/>
  <c r="AA38" i="5"/>
  <c r="G38" s="1"/>
  <c r="AA43"/>
  <c r="G43" s="1"/>
  <c r="AH23"/>
  <c r="H23" s="1"/>
  <c r="AA9"/>
  <c r="G9" s="1"/>
  <c r="AH7"/>
  <c r="H7" s="1"/>
  <c r="AA36"/>
  <c r="G36" s="1"/>
  <c r="AA25"/>
  <c r="G25" s="1"/>
  <c r="AA27" i="1"/>
  <c r="G27" s="1"/>
  <c r="AG13"/>
  <c r="H13" s="1"/>
  <c r="AG15"/>
  <c r="H15" s="1"/>
  <c r="AA39"/>
  <c r="G39" s="1"/>
  <c r="AA36"/>
  <c r="G36" s="1"/>
  <c r="AG35"/>
  <c r="H35" s="1"/>
  <c r="AG4"/>
  <c r="H4" s="1"/>
  <c r="AF30" i="7"/>
  <c r="H30" s="1"/>
  <c r="AF27"/>
  <c r="H27" s="1"/>
  <c r="AF23"/>
  <c r="H23" s="1"/>
  <c r="AF37"/>
  <c r="H37" s="1"/>
  <c r="AF20"/>
  <c r="H20" s="1"/>
  <c r="AF6"/>
  <c r="H6" s="1"/>
  <c r="AF24"/>
  <c r="H24" s="1"/>
  <c r="AF29"/>
  <c r="H29" s="1"/>
  <c r="AF26"/>
  <c r="H26" s="1"/>
  <c r="AF7"/>
  <c r="H7" s="1"/>
  <c r="AF28"/>
  <c r="H28" s="1"/>
  <c r="AF16"/>
  <c r="H16" s="1"/>
  <c r="AF48"/>
  <c r="H48" s="1"/>
  <c r="AF44"/>
  <c r="H44" s="1"/>
  <c r="AF5"/>
  <c r="H5" s="1"/>
  <c r="AF7" i="6"/>
  <c r="H7" s="1"/>
  <c r="AF12"/>
  <c r="H12" s="1"/>
  <c r="AF21"/>
  <c r="H21" s="1"/>
  <c r="AF10"/>
  <c r="H10" s="1"/>
  <c r="AF17"/>
  <c r="H17" s="1"/>
  <c r="AF16"/>
  <c r="H16" s="1"/>
  <c r="E16"/>
  <c r="AF19"/>
  <c r="H19" s="1"/>
  <c r="AF14"/>
  <c r="H14" s="1"/>
  <c r="AF6"/>
  <c r="H6" s="1"/>
  <c r="AF9"/>
  <c r="H9" s="1"/>
  <c r="E4"/>
  <c r="E27"/>
  <c r="E5"/>
  <c r="E9"/>
  <c r="E8"/>
  <c r="E18"/>
  <c r="E11"/>
  <c r="T3" i="7"/>
  <c r="F3" s="1"/>
  <c r="T11"/>
  <c r="F11" s="1"/>
  <c r="T18"/>
  <c r="F18" s="1"/>
  <c r="Z11" i="6"/>
  <c r="G11" s="1"/>
  <c r="Z5"/>
  <c r="G5" s="1"/>
  <c r="Z32" i="7"/>
  <c r="G32" s="1"/>
  <c r="AA13" i="1"/>
  <c r="G13" s="1"/>
  <c r="U6"/>
  <c r="F6" s="1"/>
  <c r="E29" i="7"/>
  <c r="Z22"/>
  <c r="G22" s="1"/>
  <c r="Z21"/>
  <c r="G21" s="1"/>
  <c r="Z14"/>
  <c r="G14" s="1"/>
  <c r="Z15"/>
  <c r="G15" s="1"/>
  <c r="Z17"/>
  <c r="G17" s="1"/>
  <c r="Z18"/>
  <c r="G18" s="1"/>
  <c r="Z3"/>
  <c r="G3" s="1"/>
  <c r="Z4"/>
  <c r="G4" s="1"/>
  <c r="AA29" i="1"/>
  <c r="G29" s="1"/>
  <c r="U16" i="5"/>
  <c r="F16" s="1"/>
  <c r="T26" i="7"/>
  <c r="F26" s="1"/>
  <c r="T24"/>
  <c r="F24" s="1"/>
  <c r="T6"/>
  <c r="F6" s="1"/>
  <c r="E3" i="5"/>
  <c r="E23"/>
  <c r="U21"/>
  <c r="F21" s="1"/>
  <c r="E35"/>
  <c r="E15"/>
  <c r="U7"/>
  <c r="F7" s="1"/>
  <c r="AA38" i="1"/>
  <c r="G38" s="1"/>
  <c r="U14"/>
  <c r="F14" s="1"/>
  <c r="AA49"/>
  <c r="G49" s="1"/>
  <c r="AA6"/>
  <c r="G6" s="1"/>
  <c r="AA3"/>
  <c r="G3" s="1"/>
  <c r="U3"/>
  <c r="F3" s="1"/>
  <c r="E4" i="5"/>
  <c r="E9"/>
  <c r="E6" i="7"/>
  <c r="E12"/>
  <c r="E62" i="1"/>
  <c r="O62" s="1"/>
  <c r="E66"/>
  <c r="O66" s="1"/>
  <c r="E69"/>
  <c r="O69" s="1"/>
  <c r="E65"/>
  <c r="O65" s="1"/>
  <c r="E61"/>
  <c r="O61" s="1"/>
  <c r="E58"/>
  <c r="O58" s="1"/>
  <c r="E70"/>
  <c r="O70" s="1"/>
  <c r="E68"/>
  <c r="O68" s="1"/>
  <c r="E67"/>
  <c r="O67" s="1"/>
  <c r="E64"/>
  <c r="O64" s="1"/>
  <c r="E63"/>
  <c r="O63" s="1"/>
  <c r="E60"/>
  <c r="O60" s="1"/>
  <c r="O26"/>
  <c r="E72"/>
  <c r="O72" s="1"/>
  <c r="E71"/>
  <c r="O71" s="1"/>
  <c r="E59"/>
  <c r="O59" s="1"/>
  <c r="O31"/>
  <c r="E45" i="5"/>
  <c r="E40"/>
  <c r="O40" s="1"/>
  <c r="E11"/>
  <c r="E33"/>
  <c r="E14"/>
  <c r="E10" i="7"/>
  <c r="E31"/>
  <c r="E49"/>
  <c r="E48"/>
  <c r="E35"/>
  <c r="N35" s="1"/>
  <c r="E37"/>
  <c r="E25"/>
  <c r="N25" s="1"/>
  <c r="E28"/>
  <c r="E16"/>
  <c r="E26"/>
  <c r="E46"/>
  <c r="E17"/>
  <c r="E3"/>
  <c r="E51" i="5"/>
  <c r="O51" s="1"/>
  <c r="E30"/>
  <c r="O30" s="1"/>
  <c r="E29"/>
  <c r="O29" s="1"/>
  <c r="E48"/>
  <c r="O48" s="1"/>
  <c r="E26"/>
  <c r="E28"/>
  <c r="E32"/>
  <c r="E38"/>
  <c r="O38" s="1"/>
  <c r="E18"/>
  <c r="E12"/>
  <c r="E10"/>
  <c r="E19"/>
  <c r="O19" s="1"/>
  <c r="E16"/>
  <c r="E6"/>
  <c r="E27"/>
  <c r="E7"/>
  <c r="AA5"/>
  <c r="G5" s="1"/>
  <c r="E34" i="7"/>
  <c r="E41"/>
  <c r="E30"/>
  <c r="E5"/>
  <c r="E11"/>
  <c r="E32"/>
  <c r="E18"/>
  <c r="E21"/>
  <c r="E14"/>
  <c r="E15"/>
  <c r="E4"/>
  <c r="E50" i="5"/>
  <c r="O50" s="1"/>
  <c r="E49"/>
  <c r="O49" s="1"/>
  <c r="E39"/>
  <c r="E37"/>
  <c r="E20"/>
  <c r="AA4"/>
  <c r="G4" s="1"/>
  <c r="AA23"/>
  <c r="G23" s="1"/>
  <c r="E44"/>
  <c r="E13"/>
  <c r="E21"/>
  <c r="E19" i="7"/>
  <c r="E27"/>
  <c r="E38"/>
  <c r="E13"/>
  <c r="E7"/>
  <c r="E46" i="5"/>
  <c r="O46" s="1"/>
  <c r="E42"/>
  <c r="E41"/>
  <c r="O41" s="1"/>
  <c r="E31"/>
  <c r="E24"/>
  <c r="E22"/>
  <c r="E36"/>
  <c r="E43"/>
  <c r="E47"/>
  <c r="E25"/>
  <c r="E34"/>
  <c r="E17"/>
  <c r="E8"/>
  <c r="E5"/>
  <c r="E9" i="7"/>
  <c r="E33"/>
  <c r="E23"/>
  <c r="E44"/>
  <c r="E20"/>
  <c r="E24"/>
  <c r="E36"/>
  <c r="T4" i="6"/>
  <c r="F4" s="1"/>
  <c r="T22" i="7"/>
  <c r="F22" s="1"/>
  <c r="T14"/>
  <c r="F14" s="1"/>
  <c r="E22"/>
  <c r="AA16" i="5"/>
  <c r="G16" s="1"/>
  <c r="AA34"/>
  <c r="G34" s="1"/>
  <c r="AA8"/>
  <c r="G8" s="1"/>
  <c r="AA15"/>
  <c r="G15" s="1"/>
  <c r="AA7"/>
  <c r="G7" s="1"/>
  <c r="AA35"/>
  <c r="G35" s="1"/>
  <c r="AA27"/>
  <c r="G27" s="1"/>
  <c r="AA21"/>
  <c r="G21" s="1"/>
  <c r="AA3"/>
  <c r="G3" s="1"/>
  <c r="T9" i="6"/>
  <c r="F9" s="1"/>
  <c r="AA41" i="1"/>
  <c r="G41" s="1"/>
  <c r="AA4"/>
  <c r="G4" s="1"/>
  <c r="AA44" i="5"/>
  <c r="G44" s="1"/>
  <c r="AA13"/>
  <c r="G13" s="1"/>
  <c r="T15" i="7"/>
  <c r="F15" s="1"/>
  <c r="T18" i="6"/>
  <c r="F18" s="1"/>
  <c r="T8"/>
  <c r="F8" s="1"/>
  <c r="T5"/>
  <c r="F5" s="1"/>
  <c r="U17" i="5"/>
  <c r="F17" s="1"/>
  <c r="T27" i="6"/>
  <c r="F27" s="1"/>
  <c r="U3" i="5"/>
  <c r="F3" s="1"/>
  <c r="AA10" i="1"/>
  <c r="G10" s="1"/>
  <c r="AA51"/>
  <c r="G51" s="1"/>
  <c r="AA43"/>
  <c r="G43" s="1"/>
  <c r="AA8"/>
  <c r="G8" s="1"/>
  <c r="AA47"/>
  <c r="G47" s="1"/>
  <c r="AA44"/>
  <c r="G44" s="1"/>
  <c r="AA12"/>
  <c r="G12" s="1"/>
  <c r="AA9"/>
  <c r="G9" s="1"/>
  <c r="AA32"/>
  <c r="G32" s="1"/>
  <c r="AA28"/>
  <c r="G28" s="1"/>
  <c r="AA34"/>
  <c r="G34" s="1"/>
  <c r="AA42"/>
  <c r="G42" s="1"/>
  <c r="AA22"/>
  <c r="G22" s="1"/>
  <c r="AA50"/>
  <c r="G50" s="1"/>
  <c r="AA25"/>
  <c r="G25" s="1"/>
  <c r="AA14"/>
  <c r="G14" s="1"/>
  <c r="AA19"/>
  <c r="G19" s="1"/>
  <c r="AA20"/>
  <c r="G20" s="1"/>
  <c r="Z6" i="7"/>
  <c r="G6" s="1"/>
  <c r="Z13"/>
  <c r="G13" s="1"/>
  <c r="Z24"/>
  <c r="G24" s="1"/>
  <c r="Z7"/>
  <c r="G7" s="1"/>
  <c r="Z29"/>
  <c r="G29" s="1"/>
  <c r="O42" i="5" l="1"/>
  <c r="O11"/>
  <c r="O56" i="1"/>
  <c r="O53"/>
  <c r="O37"/>
  <c r="O48"/>
  <c r="O30"/>
  <c r="O45" i="5"/>
  <c r="O39"/>
  <c r="O7" i="1"/>
  <c r="N38" i="7"/>
  <c r="N46"/>
  <c r="O5" i="1"/>
  <c r="N11" i="7"/>
  <c r="O36" i="5"/>
  <c r="N10" i="7"/>
  <c r="O33" i="1"/>
  <c r="O17"/>
  <c r="O54"/>
  <c r="O11"/>
  <c r="O23"/>
  <c r="O28" i="5"/>
  <c r="O10"/>
  <c r="O18"/>
  <c r="O32"/>
  <c r="O14"/>
  <c r="N31" i="7"/>
  <c r="N20"/>
  <c r="N48"/>
  <c r="N32"/>
  <c r="O18" i="1"/>
  <c r="N20" i="6"/>
  <c r="N26"/>
  <c r="O45" i="1"/>
  <c r="O26" i="5"/>
  <c r="N34" i="7"/>
  <c r="N9"/>
  <c r="N33"/>
  <c r="N28" i="6"/>
  <c r="N13"/>
  <c r="N3"/>
  <c r="N23" i="7"/>
  <c r="O5" i="5"/>
  <c r="O20"/>
  <c r="O12"/>
  <c r="O33"/>
  <c r="O52" i="1"/>
  <c r="O16"/>
  <c r="N25" i="6"/>
  <c r="N41" i="7"/>
  <c r="N19"/>
  <c r="N22" i="6"/>
  <c r="N11"/>
  <c r="N30" i="7"/>
  <c r="N5"/>
  <c r="N26"/>
  <c r="N49"/>
  <c r="O24" i="1"/>
  <c r="O6"/>
  <c r="O38"/>
  <c r="O39"/>
  <c r="O15"/>
  <c r="O29"/>
  <c r="N18" i="6"/>
  <c r="N27"/>
  <c r="O22" i="5"/>
  <c r="O37"/>
  <c r="O9"/>
  <c r="N37" i="7"/>
  <c r="N7"/>
  <c r="N18"/>
  <c r="N3"/>
  <c r="N16"/>
  <c r="N17"/>
  <c r="N28"/>
  <c r="N4"/>
  <c r="N8" i="6"/>
  <c r="N4"/>
  <c r="N19"/>
  <c r="N17"/>
  <c r="N14"/>
  <c r="N10"/>
  <c r="N6"/>
  <c r="N9"/>
  <c r="N16"/>
  <c r="N12"/>
  <c r="N7"/>
  <c r="N21"/>
  <c r="N5"/>
  <c r="N6" i="7"/>
  <c r="N29"/>
  <c r="N44"/>
  <c r="N14"/>
  <c r="N22"/>
  <c r="N36"/>
  <c r="N27"/>
  <c r="N21"/>
  <c r="N24"/>
  <c r="N13"/>
  <c r="N15"/>
  <c r="N12"/>
  <c r="O34" i="5"/>
  <c r="O8"/>
  <c r="O21"/>
  <c r="O27"/>
  <c r="O35"/>
  <c r="O25"/>
  <c r="O47"/>
  <c r="O24"/>
  <c r="O44"/>
  <c r="O16"/>
  <c r="O23"/>
  <c r="O13"/>
  <c r="O6"/>
  <c r="O17"/>
  <c r="O43"/>
  <c r="O31"/>
  <c r="O7"/>
  <c r="O4"/>
  <c r="O15"/>
  <c r="O3"/>
  <c r="O34" i="1"/>
  <c r="O25"/>
  <c r="O27"/>
  <c r="O35"/>
  <c r="O36"/>
  <c r="O41"/>
  <c r="O50"/>
  <c r="O13"/>
  <c r="O42"/>
  <c r="O47"/>
  <c r="O10"/>
  <c r="O19"/>
  <c r="O55"/>
  <c r="O14"/>
  <c r="O8"/>
  <c r="O4"/>
  <c r="O9"/>
  <c r="O51"/>
  <c r="O12"/>
  <c r="O44"/>
  <c r="O32"/>
  <c r="O20"/>
  <c r="O49"/>
  <c r="O22"/>
  <c r="O43"/>
  <c r="O28"/>
  <c r="O3"/>
</calcChain>
</file>

<file path=xl/sharedStrings.xml><?xml version="1.0" encoding="utf-8"?>
<sst xmlns="http://schemas.openxmlformats.org/spreadsheetml/2006/main" count="596" uniqueCount="216">
  <si>
    <t>Plac</t>
  </si>
  <si>
    <t>Namn</t>
  </si>
  <si>
    <t>Klubb</t>
  </si>
  <si>
    <t>GP1</t>
  </si>
  <si>
    <t>GP2</t>
  </si>
  <si>
    <t>GP3</t>
  </si>
  <si>
    <t>GP4</t>
  </si>
  <si>
    <t>GP5</t>
  </si>
  <si>
    <t>GP6</t>
  </si>
  <si>
    <t>GPtot</t>
  </si>
  <si>
    <t>plac</t>
  </si>
  <si>
    <t>procp</t>
  </si>
  <si>
    <t>dp</t>
  </si>
  <si>
    <t>placp</t>
  </si>
  <si>
    <t>GP</t>
  </si>
  <si>
    <t>Limhamns SK</t>
  </si>
  <si>
    <t>Lunds ASK</t>
  </si>
  <si>
    <t>En Passant</t>
  </si>
  <si>
    <t>Eslövs SK</t>
  </si>
  <si>
    <t>GP7</t>
  </si>
  <si>
    <t>GP8</t>
  </si>
  <si>
    <t>GP9</t>
  </si>
  <si>
    <t>Västkustspelen</t>
  </si>
  <si>
    <t>Jacob Jönsson</t>
  </si>
  <si>
    <t>Simon Sjö</t>
  </si>
  <si>
    <t>Elias Glas</t>
  </si>
  <si>
    <t>Maja Jepson</t>
  </si>
  <si>
    <t>Nathalie Westin</t>
  </si>
  <si>
    <t>SK Sandlöparen</t>
  </si>
  <si>
    <t>Anton Håkansson Dik</t>
  </si>
  <si>
    <t>Malmö AS</t>
  </si>
  <si>
    <t>William Johansson</t>
  </si>
  <si>
    <t>Alexander Nord</t>
  </si>
  <si>
    <t>Asker Malmström</t>
  </si>
  <si>
    <t>Lorik Sadiku</t>
  </si>
  <si>
    <t>Emma Vastenberg</t>
  </si>
  <si>
    <t>Ludvig Morell</t>
  </si>
  <si>
    <t>Oscar Morell</t>
  </si>
  <si>
    <t>Noah Gebre Hiwot</t>
  </si>
  <si>
    <t>Emil Jabiyev</t>
  </si>
  <si>
    <t>Karl Lindquist</t>
  </si>
  <si>
    <t>Eskil Grönte</t>
  </si>
  <si>
    <t>Luke Lyngsjö</t>
  </si>
  <si>
    <t>Benjamin Olsson</t>
  </si>
  <si>
    <t>Elizabeth Johansson</t>
  </si>
  <si>
    <t>Martin Jogstad</t>
  </si>
  <si>
    <t>Simon Håkansson</t>
  </si>
  <si>
    <t>Antal</t>
  </si>
  <si>
    <t>Född</t>
  </si>
  <si>
    <t>Malmö/MSF Open</t>
  </si>
  <si>
    <t>Flick-SM</t>
  </si>
  <si>
    <t>MASKen</t>
  </si>
  <si>
    <t>CellaVision Chess Cup</t>
  </si>
  <si>
    <t>Skånska Skolmästerskapet</t>
  </si>
  <si>
    <t>Snabbschacks-SM</t>
  </si>
  <si>
    <t>Skåne Open (DM)</t>
  </si>
  <si>
    <t>resultat</t>
  </si>
  <si>
    <t>ronder</t>
  </si>
  <si>
    <t xml:space="preserve"> ÅLen </t>
  </si>
  <si>
    <t>Skol-SM</t>
  </si>
  <si>
    <t>SK Bara Bönder</t>
  </si>
  <si>
    <t>Melvin Olsson</t>
  </si>
  <si>
    <t>Sixten Wallin</t>
  </si>
  <si>
    <t>Helsingborgs SS</t>
  </si>
  <si>
    <t>August Engdahl</t>
  </si>
  <si>
    <t>SK Halör</t>
  </si>
  <si>
    <t>Matthew Lee</t>
  </si>
  <si>
    <t>Helsingborgs ASK</t>
  </si>
  <si>
    <t>David Persson</t>
  </si>
  <si>
    <t>Elsa Andersson</t>
  </si>
  <si>
    <t>Åstorps SS</t>
  </si>
  <si>
    <t>Hugo Andersson</t>
  </si>
  <si>
    <t>Max Brushammar</t>
  </si>
  <si>
    <t>Samuel Larsson</t>
  </si>
  <si>
    <t>Emil Duus</t>
  </si>
  <si>
    <t>Rebecka Persson</t>
  </si>
  <si>
    <t>Aleksander Shleev</t>
  </si>
  <si>
    <t>Landskrona SK</t>
  </si>
  <si>
    <t>Hampus Bensryd</t>
  </si>
  <si>
    <t>Tomasz Szczepanowski</t>
  </si>
  <si>
    <t>Markus Mena</t>
  </si>
  <si>
    <t>Tess Jussila</t>
  </si>
  <si>
    <t>Sebastian Ekstrand</t>
  </si>
  <si>
    <t>Linnea Lauridsen</t>
  </si>
  <si>
    <t>Casper Helgesson</t>
  </si>
  <si>
    <t>Olof Söderquist</t>
  </si>
  <si>
    <t>Filip Jonsson</t>
  </si>
  <si>
    <t>Lukas Mirsch</t>
  </si>
  <si>
    <t>Carlos Thörnberg</t>
  </si>
  <si>
    <t>Andre Forsberg</t>
  </si>
  <si>
    <t>Erik Leonardsson</t>
  </si>
  <si>
    <t>Julia Petersson</t>
  </si>
  <si>
    <t>Sigvard Åkesson</t>
  </si>
  <si>
    <t>Oscar Jönsson</t>
  </si>
  <si>
    <t>Gustav Johansson</t>
  </si>
  <si>
    <t>Kristinebergs SK</t>
  </si>
  <si>
    <t>Hannes Nilsson</t>
  </si>
  <si>
    <t>Alexander Aindow</t>
  </si>
  <si>
    <t>Gunduz Mamadov</t>
  </si>
  <si>
    <t>Sebastian Olsson</t>
  </si>
  <si>
    <t>Elina Mamadova</t>
  </si>
  <si>
    <t>Theodor Stedman</t>
  </si>
  <si>
    <t>Julia Vastenberg</t>
  </si>
  <si>
    <t>Muhamed Hamid</t>
  </si>
  <si>
    <t>Arthur Klow</t>
  </si>
  <si>
    <t>Juniorer 1998-2001</t>
  </si>
  <si>
    <t>Kadetter 2002-2005</t>
  </si>
  <si>
    <t>Miniorer 2006 - 2007</t>
  </si>
  <si>
    <t>Yngre miniorer 2008-</t>
  </si>
  <si>
    <t>Magnus Yttri Sejersböl</t>
  </si>
  <si>
    <t>Dante Evenäs</t>
  </si>
  <si>
    <t>Jakob Procheus</t>
  </si>
  <si>
    <t>Alex Henriksen</t>
  </si>
  <si>
    <t>Debasman Koley</t>
  </si>
  <si>
    <t>Niklas Dalmyr</t>
  </si>
  <si>
    <t>Emil Yttri Sejersböl</t>
  </si>
  <si>
    <t>Prisha Agarwal</t>
  </si>
  <si>
    <t>Desiree Penalver</t>
  </si>
  <si>
    <t>Sofia Aleshkov</t>
  </si>
  <si>
    <t>Hanna Jägare</t>
  </si>
  <si>
    <t>Steven Tran</t>
  </si>
  <si>
    <t>Hugo Tornqvist</t>
  </si>
  <si>
    <t>Tova Andersson</t>
  </si>
  <si>
    <t>David Tellenbach Uthman</t>
  </si>
  <si>
    <t>Mattias Langhals</t>
  </si>
  <si>
    <t>Svea Ganrot</t>
  </si>
  <si>
    <t>Rishit Bhargava</t>
  </si>
  <si>
    <t>Johan Pham</t>
  </si>
  <si>
    <t>Slottvångsskolan</t>
  </si>
  <si>
    <t>Alva Nilsson</t>
  </si>
  <si>
    <t>Ellen Wennhall</t>
  </si>
  <si>
    <t>Anton Engkvist</t>
  </si>
  <si>
    <t>Vikenskolans SK</t>
  </si>
  <si>
    <t>Marcus Nordin</t>
  </si>
  <si>
    <t>Haider El Sherifu</t>
  </si>
  <si>
    <t>Rio Phillips</t>
  </si>
  <si>
    <t>Malte Franzon</t>
  </si>
  <si>
    <t>David Peterson</t>
  </si>
  <si>
    <t>Marcus Edberg</t>
  </si>
  <si>
    <t>Majed Fakhr Eldin</t>
  </si>
  <si>
    <t>Dawen Wang</t>
  </si>
  <si>
    <t>Viktor Fahlén</t>
  </si>
  <si>
    <t>Kaan Küçüksari</t>
  </si>
  <si>
    <t>Algot Andersson</t>
  </si>
  <si>
    <t>Arvid Andersson</t>
  </si>
  <si>
    <t>Gustav Arvidsson</t>
  </si>
  <si>
    <t>Adam Boijertz</t>
  </si>
  <si>
    <t>Alrik Andersson</t>
  </si>
  <si>
    <t>Albert Berisha</t>
  </si>
  <si>
    <t>Astrid Andersson</t>
  </si>
  <si>
    <t>Hamish Kåvestam</t>
  </si>
  <si>
    <t>Jokobus Sauklys</t>
  </si>
  <si>
    <t>Erik Medborg</t>
  </si>
  <si>
    <t>Kalle Stjernström</t>
  </si>
  <si>
    <t>Christian Zeman</t>
  </si>
  <si>
    <t>Sigge Johansson</t>
  </si>
  <si>
    <t>Max Rasmusson</t>
  </si>
  <si>
    <t>Ystads SS</t>
  </si>
  <si>
    <t>Ludvig Nystedt</t>
  </si>
  <si>
    <t>Markus Edberg</t>
  </si>
  <si>
    <t>Stina Johansson</t>
  </si>
  <si>
    <t>?</t>
  </si>
  <si>
    <t>Oliver Holmquist</t>
  </si>
  <si>
    <t>Carl Bergstedt</t>
  </si>
  <si>
    <t>Ziqian Xu</t>
  </si>
  <si>
    <t>Rouven Burmeister</t>
  </si>
  <si>
    <t>Valentin Ostenfeld</t>
  </si>
  <si>
    <t>Karl Åström</t>
  </si>
  <si>
    <t>Karl Ekberg</t>
  </si>
  <si>
    <t>Linus Eisele</t>
  </si>
  <si>
    <t>Eszter Enyedi</t>
  </si>
  <si>
    <t>Emma Strandberg</t>
  </si>
  <si>
    <t>Nova Bengtsson</t>
  </si>
  <si>
    <t>Molly Holgersson</t>
  </si>
  <si>
    <t>Silin Hamesh</t>
  </si>
  <si>
    <t>Emilia Soini</t>
  </si>
  <si>
    <t>Ylva Jussila</t>
  </si>
  <si>
    <t>Vera Jussila</t>
  </si>
  <si>
    <t>Sofia Zamocka-Chajnacki</t>
  </si>
  <si>
    <t>Helsingsborgs ASK</t>
  </si>
  <si>
    <t>Alma Persson</t>
  </si>
  <si>
    <t>Saga Folestam</t>
  </si>
  <si>
    <t>Nadia Wendt</t>
  </si>
  <si>
    <t>Signe Ärlelid</t>
  </si>
  <si>
    <t>Linnea Löfgren</t>
  </si>
  <si>
    <t>Qianru Zhong</t>
  </si>
  <si>
    <t>Riddhima Chakrabarti</t>
  </si>
  <si>
    <t>Anusha Agarwal</t>
  </si>
  <si>
    <t>Estelle Franklin</t>
  </si>
  <si>
    <t>Erik Silander</t>
  </si>
  <si>
    <t>Oscar Björkman Vilhelmsson</t>
  </si>
  <si>
    <t>Alvar Vallkil</t>
  </si>
  <si>
    <t>Arif Taymaz</t>
  </si>
  <si>
    <t>Alfred Martin-Löf</t>
  </si>
  <si>
    <t>Nils Ganrot</t>
  </si>
  <si>
    <t>Edith Potages</t>
  </si>
  <si>
    <t>Hugo Sandin</t>
  </si>
  <si>
    <t>Adam Westerling</t>
  </si>
  <si>
    <t>Peja Persson</t>
  </si>
  <si>
    <t>Mattias Bergdahl</t>
  </si>
  <si>
    <t>Adam Wendt</t>
  </si>
  <si>
    <t>Guanbo Cong</t>
  </si>
  <si>
    <t>Ding Felus</t>
  </si>
  <si>
    <t>Hugo Calling</t>
  </si>
  <si>
    <t>Rasmus Hoyer Weyns</t>
  </si>
  <si>
    <t>Hanyuan Wu</t>
  </si>
  <si>
    <t>Hjalmar Jeppsson</t>
  </si>
  <si>
    <t>Espen Stanton-Andersson</t>
  </si>
  <si>
    <t>Ruben Lehsten</t>
  </si>
  <si>
    <t>Fiona Emma Nylander</t>
  </si>
  <si>
    <t>Coll Stanton Andersson</t>
  </si>
  <si>
    <t>Jiachen Milly Wu</t>
  </si>
  <si>
    <t>Elias Möller</t>
  </si>
  <si>
    <t>Stefan Lupeskovic</t>
  </si>
  <si>
    <t>Torin Stanton-Andersson</t>
  </si>
  <si>
    <t>Muhammad Aziz Akhunov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</si>
</sst>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Fill="1"/>
    <xf numFmtId="0" fontId="4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3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Border="1" applyAlignment="1"/>
    <xf numFmtId="0" fontId="3" fillId="0" borderId="4" xfId="0" applyFont="1" applyFill="1" applyBorder="1" applyAlignment="1"/>
    <xf numFmtId="0" fontId="3" fillId="0" borderId="1" xfId="0" applyFont="1" applyBorder="1" applyAlignment="1"/>
    <xf numFmtId="0" fontId="3" fillId="0" borderId="3" xfId="0" applyFont="1" applyBorder="1" applyAlignment="1"/>
    <xf numFmtId="0" fontId="6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/>
    <xf numFmtId="0" fontId="2" fillId="0" borderId="19" xfId="0" applyFont="1" applyBorder="1" applyAlignment="1"/>
    <xf numFmtId="0" fontId="3" fillId="0" borderId="20" xfId="0" applyFont="1" applyFill="1" applyBorder="1" applyAlignment="1"/>
    <xf numFmtId="0" fontId="2" fillId="0" borderId="21" xfId="0" applyFont="1" applyBorder="1" applyAlignment="1"/>
    <xf numFmtId="0" fontId="2" fillId="0" borderId="22" xfId="0" applyFont="1" applyBorder="1" applyAlignment="1"/>
    <xf numFmtId="0" fontId="3" fillId="0" borderId="15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right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24" xfId="0" applyBorder="1"/>
    <xf numFmtId="0" fontId="0" fillId="0" borderId="0" xfId="0" applyFont="1" applyFill="1"/>
    <xf numFmtId="0" fontId="3" fillId="0" borderId="0" xfId="0" applyFont="1"/>
    <xf numFmtId="0" fontId="0" fillId="0" borderId="24" xfId="0" applyFill="1" applyBorder="1"/>
    <xf numFmtId="0" fontId="3" fillId="0" borderId="0" xfId="0" applyFont="1" applyFill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top"/>
    </xf>
    <xf numFmtId="0" fontId="0" fillId="0" borderId="11" xfId="0" applyBorder="1"/>
    <xf numFmtId="0" fontId="3" fillId="0" borderId="24" xfId="0" applyFont="1" applyBorder="1" applyAlignment="1">
      <alignment horizontal="right"/>
    </xf>
    <xf numFmtId="0" fontId="3" fillId="0" borderId="11" xfId="0" applyFont="1" applyBorder="1"/>
    <xf numFmtId="0" fontId="0" fillId="0" borderId="11" xfId="0" applyFill="1" applyBorder="1"/>
    <xf numFmtId="0" fontId="3" fillId="0" borderId="3" xfId="0" applyFont="1" applyBorder="1" applyAlignment="1">
      <alignment wrapText="1"/>
    </xf>
    <xf numFmtId="0" fontId="3" fillId="0" borderId="2" xfId="0" applyFont="1" applyBorder="1"/>
    <xf numFmtId="0" fontId="3" fillId="0" borderId="0" xfId="0" applyFont="1" applyAlignment="1">
      <alignment horizontal="right" wrapText="1"/>
    </xf>
    <xf numFmtId="0" fontId="3" fillId="0" borderId="0" xfId="0" applyFont="1" applyBorder="1"/>
    <xf numFmtId="0" fontId="2" fillId="0" borderId="26" xfId="0" applyFont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3" fillId="0" borderId="4" xfId="0" applyFont="1" applyBorder="1" applyAlignment="1"/>
    <xf numFmtId="0" fontId="3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" fillId="0" borderId="11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28" xfId="0" applyFont="1" applyFill="1" applyBorder="1" applyAlignment="1"/>
    <xf numFmtId="0" fontId="2" fillId="0" borderId="29" xfId="0" applyFont="1" applyBorder="1" applyAlignment="1"/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/>
    <xf numFmtId="0" fontId="3" fillId="0" borderId="3" xfId="0" applyFont="1" applyBorder="1" applyAlignment="1">
      <alignment horizontal="left"/>
    </xf>
    <xf numFmtId="0" fontId="3" fillId="0" borderId="25" xfId="0" applyFont="1" applyFill="1" applyBorder="1" applyAlignment="1"/>
    <xf numFmtId="0" fontId="3" fillId="0" borderId="8" xfId="0" applyFont="1" applyBorder="1" applyAlignment="1">
      <alignment horizontal="center"/>
    </xf>
    <xf numFmtId="0" fontId="3" fillId="0" borderId="8" xfId="0" applyFont="1" applyFill="1" applyBorder="1" applyAlignment="1"/>
    <xf numFmtId="0" fontId="2" fillId="0" borderId="5" xfId="0" applyFont="1" applyBorder="1" applyAlignment="1"/>
    <xf numFmtId="0" fontId="2" fillId="0" borderId="33" xfId="0" applyFont="1" applyBorder="1" applyAlignment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3" fillId="0" borderId="24" xfId="0" applyFont="1" applyFill="1" applyBorder="1" applyAlignment="1">
      <alignment horizontal="right"/>
    </xf>
    <xf numFmtId="0" fontId="0" fillId="0" borderId="0" xfId="0" applyFont="1" applyFill="1" applyBorder="1"/>
    <xf numFmtId="0" fontId="3" fillId="0" borderId="0" xfId="0" applyFont="1" applyFill="1" applyBorder="1"/>
    <xf numFmtId="0" fontId="3" fillId="0" borderId="13" xfId="0" applyFont="1" applyFill="1" applyBorder="1" applyAlignment="1">
      <alignment horizontal="right"/>
    </xf>
    <xf numFmtId="0" fontId="3" fillId="0" borderId="6" xfId="0" applyFont="1" applyFill="1" applyBorder="1" applyAlignment="1"/>
    <xf numFmtId="0" fontId="3" fillId="0" borderId="4" xfId="0" applyFont="1" applyFill="1" applyBorder="1" applyAlignment="1">
      <alignment horizontal="left"/>
    </xf>
    <xf numFmtId="0" fontId="3" fillId="0" borderId="24" xfId="0" applyFont="1" applyBorder="1"/>
    <xf numFmtId="0" fontId="0" fillId="0" borderId="0" xfId="0" applyBorder="1" applyAlignment="1">
      <alignment horizontal="center"/>
    </xf>
    <xf numFmtId="0" fontId="3" fillId="0" borderId="6" xfId="0" applyFont="1" applyBorder="1" applyAlignment="1"/>
    <xf numFmtId="0" fontId="3" fillId="0" borderId="4" xfId="0" applyFont="1" applyBorder="1" applyAlignment="1">
      <alignment horizontal="left"/>
    </xf>
    <xf numFmtId="0" fontId="3" fillId="0" borderId="3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/>
    </xf>
    <xf numFmtId="0" fontId="3" fillId="0" borderId="25" xfId="0" applyFont="1" applyBorder="1" applyAlignment="1"/>
    <xf numFmtId="0" fontId="3" fillId="0" borderId="27" xfId="0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0" borderId="0" xfId="0" applyFont="1" applyFill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3" fillId="0" borderId="0" xfId="0" applyFont="1" applyFill="1" applyBorder="1" applyAlignment="1"/>
    <xf numFmtId="0" fontId="3" fillId="0" borderId="4" xfId="0" applyFont="1" applyBorder="1" applyAlignment="1">
      <alignment wrapText="1"/>
    </xf>
    <xf numFmtId="0" fontId="3" fillId="0" borderId="5" xfId="0" applyFont="1" applyBorder="1" applyAlignment="1"/>
    <xf numFmtId="0" fontId="3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17"/>
  <sheetViews>
    <sheetView zoomScaleNormal="100" workbookViewId="0">
      <pane xSplit="15" ySplit="2" topLeftCell="BH3" activePane="bottomRight" state="frozen"/>
      <selection pane="topRight" activeCell="P1" sqref="P1"/>
      <selection pane="bottomLeft" activeCell="A3" sqref="A3"/>
      <selection pane="bottomRight" activeCell="E9" sqref="E9"/>
    </sheetView>
  </sheetViews>
  <sheetFormatPr defaultRowHeight="12.75"/>
  <cols>
    <col min="1" max="1" width="4.7109375" style="45" customWidth="1"/>
    <col min="2" max="2" width="25.140625" style="68" customWidth="1"/>
    <col min="3" max="3" width="18.7109375" style="68" customWidth="1"/>
    <col min="4" max="4" width="5.7109375" style="6" customWidth="1"/>
    <col min="5" max="5" width="5.28515625" style="6" customWidth="1"/>
    <col min="6" max="14" width="4.7109375" style="45" customWidth="1"/>
    <col min="15" max="15" width="5.7109375" style="62" customWidth="1"/>
    <col min="16" max="17" width="4.42578125" style="45" customWidth="1"/>
    <col min="18" max="18" width="5.42578125" style="45" customWidth="1"/>
    <col min="19" max="19" width="4.42578125" style="45" customWidth="1"/>
    <col min="20" max="20" width="5.42578125" style="45" customWidth="1"/>
    <col min="21" max="23" width="4.42578125" style="45" customWidth="1"/>
    <col min="24" max="24" width="5.42578125" style="45" customWidth="1"/>
    <col min="25" max="25" width="4.42578125" style="45" customWidth="1"/>
    <col min="26" max="26" width="5.42578125" style="45" customWidth="1"/>
    <col min="27" max="29" width="4.42578125" style="45" customWidth="1"/>
    <col min="30" max="30" width="5.42578125" style="45" customWidth="1"/>
    <col min="31" max="31" width="4.42578125" style="45" customWidth="1"/>
    <col min="32" max="32" width="5.42578125" style="45" customWidth="1"/>
    <col min="33" max="35" width="4.42578125" style="45" customWidth="1"/>
    <col min="36" max="36" width="5.42578125" style="45" customWidth="1"/>
    <col min="37" max="37" width="4.42578125" style="45" customWidth="1"/>
    <col min="38" max="38" width="5.42578125" style="45" customWidth="1"/>
    <col min="39" max="41" width="4.42578125" style="45" customWidth="1"/>
    <col min="42" max="42" width="5.42578125" style="45" customWidth="1"/>
    <col min="43" max="43" width="4.42578125" style="45" customWidth="1"/>
    <col min="44" max="44" width="5.42578125" style="45" customWidth="1"/>
    <col min="45" max="46" width="4.42578125" style="45" customWidth="1"/>
    <col min="47" max="47" width="7.28515625" style="45" customWidth="1"/>
    <col min="48" max="48" width="6.42578125" style="45" customWidth="1"/>
    <col min="49" max="49" width="5.42578125" style="45" customWidth="1"/>
    <col min="50" max="50" width="4.42578125" style="45" customWidth="1"/>
    <col min="51" max="51" width="5.42578125" style="45" customWidth="1"/>
    <col min="52" max="54" width="4.42578125" style="45" customWidth="1"/>
    <col min="55" max="55" width="5.42578125" style="45" customWidth="1"/>
    <col min="56" max="56" width="4.42578125" style="45" customWidth="1"/>
    <col min="57" max="57" width="5.42578125" style="45" customWidth="1"/>
    <col min="58" max="60" width="4.42578125" style="45" customWidth="1"/>
    <col min="61" max="61" width="5.42578125" style="45" customWidth="1"/>
    <col min="62" max="62" width="4.42578125" style="45" customWidth="1"/>
    <col min="63" max="63" width="5.42578125" style="45" customWidth="1"/>
    <col min="64" max="66" width="4.42578125" style="45" customWidth="1"/>
    <col min="67" max="67" width="5.42578125" style="45" customWidth="1"/>
    <col min="68" max="68" width="4.42578125" style="45" customWidth="1"/>
    <col min="69" max="69" width="5.42578125" style="45" customWidth="1"/>
    <col min="70" max="70" width="4.42578125" style="45" customWidth="1"/>
    <col min="71" max="71" width="9.140625" style="12"/>
  </cols>
  <sheetData>
    <row r="1" spans="1:71" ht="12.75" customHeight="1">
      <c r="A1" s="38"/>
      <c r="B1" s="81" t="s">
        <v>108</v>
      </c>
      <c r="C1" s="66"/>
      <c r="D1" s="22"/>
      <c r="E1" s="22"/>
      <c r="F1" s="38"/>
      <c r="G1" s="38"/>
      <c r="H1" s="38"/>
      <c r="I1" s="38"/>
      <c r="J1" s="38"/>
      <c r="K1" s="38"/>
      <c r="L1" s="38"/>
      <c r="M1" s="38"/>
      <c r="N1" s="38"/>
      <c r="O1" s="60"/>
      <c r="P1" s="135" t="s">
        <v>52</v>
      </c>
      <c r="Q1" s="135"/>
      <c r="R1" s="135"/>
      <c r="S1" s="135"/>
      <c r="T1" s="135"/>
      <c r="U1" s="136"/>
      <c r="V1" s="134" t="s">
        <v>53</v>
      </c>
      <c r="W1" s="135"/>
      <c r="X1" s="135"/>
      <c r="Y1" s="135"/>
      <c r="Z1" s="135"/>
      <c r="AA1" s="136"/>
      <c r="AB1" s="135" t="s">
        <v>59</v>
      </c>
      <c r="AC1" s="135"/>
      <c r="AD1" s="135"/>
      <c r="AE1" s="135"/>
      <c r="AF1" s="135"/>
      <c r="AG1" s="135"/>
      <c r="AH1" s="134" t="s">
        <v>22</v>
      </c>
      <c r="AI1" s="135"/>
      <c r="AJ1" s="135"/>
      <c r="AK1" s="135"/>
      <c r="AL1" s="135"/>
      <c r="AM1" s="136"/>
      <c r="AN1" s="134" t="s">
        <v>49</v>
      </c>
      <c r="AO1" s="135"/>
      <c r="AP1" s="135"/>
      <c r="AQ1" s="135"/>
      <c r="AR1" s="135"/>
      <c r="AS1" s="136"/>
      <c r="AT1" s="134" t="s">
        <v>50</v>
      </c>
      <c r="AU1" s="135"/>
      <c r="AV1" s="135"/>
      <c r="AW1" s="135"/>
      <c r="AX1" s="135"/>
      <c r="AY1" s="135"/>
      <c r="AZ1" s="135"/>
      <c r="BA1" s="134" t="s">
        <v>51</v>
      </c>
      <c r="BB1" s="135"/>
      <c r="BC1" s="135"/>
      <c r="BD1" s="135"/>
      <c r="BE1" s="135"/>
      <c r="BF1" s="136"/>
      <c r="BG1" s="134" t="s">
        <v>54</v>
      </c>
      <c r="BH1" s="135"/>
      <c r="BI1" s="135"/>
      <c r="BJ1" s="135"/>
      <c r="BK1" s="135"/>
      <c r="BL1" s="136"/>
      <c r="BM1" s="134" t="s">
        <v>55</v>
      </c>
      <c r="BN1" s="135"/>
      <c r="BO1" s="135"/>
      <c r="BP1" s="135"/>
      <c r="BQ1" s="135"/>
      <c r="BR1" s="136"/>
    </row>
    <row r="2" spans="1:71" ht="12.75" customHeight="1" thickBot="1">
      <c r="A2" s="55" t="s">
        <v>0</v>
      </c>
      <c r="B2" s="63" t="s">
        <v>1</v>
      </c>
      <c r="C2" s="63" t="s">
        <v>2</v>
      </c>
      <c r="D2" s="24" t="s">
        <v>48</v>
      </c>
      <c r="E2" s="24" t="s">
        <v>47</v>
      </c>
      <c r="F2" s="30" t="s">
        <v>3</v>
      </c>
      <c r="G2" s="30" t="s">
        <v>4</v>
      </c>
      <c r="H2" s="30" t="s">
        <v>5</v>
      </c>
      <c r="I2" s="30" t="s">
        <v>6</v>
      </c>
      <c r="J2" s="30" t="s">
        <v>7</v>
      </c>
      <c r="K2" s="30" t="s">
        <v>8</v>
      </c>
      <c r="L2" s="30" t="s">
        <v>19</v>
      </c>
      <c r="M2" s="30" t="s">
        <v>20</v>
      </c>
      <c r="N2" s="30" t="s">
        <v>21</v>
      </c>
      <c r="O2" s="31" t="s">
        <v>9</v>
      </c>
      <c r="P2" s="32" t="s">
        <v>10</v>
      </c>
      <c r="Q2" s="32">
        <v>8</v>
      </c>
      <c r="R2" s="32" t="s">
        <v>11</v>
      </c>
      <c r="S2" s="32" t="s">
        <v>12</v>
      </c>
      <c r="T2" s="32" t="s">
        <v>13</v>
      </c>
      <c r="U2" s="33" t="s">
        <v>14</v>
      </c>
      <c r="V2" s="32" t="s">
        <v>10</v>
      </c>
      <c r="W2" s="32">
        <v>7</v>
      </c>
      <c r="X2" s="32" t="s">
        <v>11</v>
      </c>
      <c r="Y2" s="32" t="s">
        <v>12</v>
      </c>
      <c r="Z2" s="32" t="s">
        <v>13</v>
      </c>
      <c r="AA2" s="33" t="s">
        <v>14</v>
      </c>
      <c r="AB2" s="32" t="s">
        <v>10</v>
      </c>
      <c r="AC2" s="32">
        <v>11</v>
      </c>
      <c r="AD2" s="32" t="s">
        <v>11</v>
      </c>
      <c r="AE2" s="32" t="s">
        <v>12</v>
      </c>
      <c r="AF2" s="32" t="s">
        <v>13</v>
      </c>
      <c r="AG2" s="33" t="s">
        <v>14</v>
      </c>
      <c r="AH2" s="32" t="s">
        <v>10</v>
      </c>
      <c r="AI2" s="32">
        <v>6</v>
      </c>
      <c r="AJ2" s="32" t="s">
        <v>11</v>
      </c>
      <c r="AK2" s="32" t="s">
        <v>12</v>
      </c>
      <c r="AL2" s="32" t="s">
        <v>13</v>
      </c>
      <c r="AM2" s="35" t="s">
        <v>14</v>
      </c>
      <c r="AN2" s="34" t="s">
        <v>10</v>
      </c>
      <c r="AO2" s="32">
        <v>8</v>
      </c>
      <c r="AP2" s="32" t="s">
        <v>11</v>
      </c>
      <c r="AQ2" s="32" t="s">
        <v>12</v>
      </c>
      <c r="AR2" s="32" t="s">
        <v>13</v>
      </c>
      <c r="AS2" s="33" t="s">
        <v>14</v>
      </c>
      <c r="AT2" s="32" t="s">
        <v>10</v>
      </c>
      <c r="AU2" s="32" t="s">
        <v>56</v>
      </c>
      <c r="AV2" s="32" t="s">
        <v>57</v>
      </c>
      <c r="AW2" s="32" t="s">
        <v>11</v>
      </c>
      <c r="AX2" s="32" t="s">
        <v>12</v>
      </c>
      <c r="AY2" s="32" t="s">
        <v>13</v>
      </c>
      <c r="AZ2" s="33" t="s">
        <v>14</v>
      </c>
      <c r="BA2" s="34" t="s">
        <v>10</v>
      </c>
      <c r="BB2" s="32">
        <v>7</v>
      </c>
      <c r="BC2" s="32" t="s">
        <v>11</v>
      </c>
      <c r="BD2" s="32" t="s">
        <v>12</v>
      </c>
      <c r="BE2" s="32" t="s">
        <v>13</v>
      </c>
      <c r="BF2" s="33" t="s">
        <v>14</v>
      </c>
      <c r="BG2" s="34" t="s">
        <v>10</v>
      </c>
      <c r="BH2" s="32">
        <v>8</v>
      </c>
      <c r="BI2" s="32" t="s">
        <v>11</v>
      </c>
      <c r="BJ2" s="32" t="s">
        <v>12</v>
      </c>
      <c r="BK2" s="32" t="s">
        <v>13</v>
      </c>
      <c r="BL2" s="33" t="s">
        <v>14</v>
      </c>
      <c r="BM2" s="32" t="s">
        <v>10</v>
      </c>
      <c r="BN2" s="32">
        <v>7</v>
      </c>
      <c r="BO2" s="32" t="s">
        <v>11</v>
      </c>
      <c r="BP2" s="32" t="s">
        <v>12</v>
      </c>
      <c r="BQ2" s="32" t="s">
        <v>13</v>
      </c>
      <c r="BR2" s="33" t="s">
        <v>14</v>
      </c>
    </row>
    <row r="3" spans="1:71" s="1" customFormat="1" ht="12.75" customHeight="1">
      <c r="A3" s="36">
        <v>1</v>
      </c>
      <c r="B3" s="103" t="s">
        <v>37</v>
      </c>
      <c r="C3" s="65" t="s">
        <v>16</v>
      </c>
      <c r="D3" s="10">
        <v>2010</v>
      </c>
      <c r="E3" s="10">
        <f>(S3+Y3+AE3+BD3+AK3+AQ3+AX3+BP3+BJ3)/20</f>
        <v>8</v>
      </c>
      <c r="F3" s="36">
        <f>U3</f>
        <v>77</v>
      </c>
      <c r="G3" s="36">
        <f>AA3</f>
        <v>143</v>
      </c>
      <c r="H3" s="36">
        <f>AG3</f>
        <v>89</v>
      </c>
      <c r="I3" s="36">
        <f>AM3</f>
        <v>150</v>
      </c>
      <c r="J3" s="36">
        <f>AS3</f>
        <v>77</v>
      </c>
      <c r="K3" s="36" t="str">
        <f>AZ3</f>
        <v/>
      </c>
      <c r="L3" s="36">
        <f>BF3</f>
        <v>78</v>
      </c>
      <c r="M3" s="36">
        <f>BL3</f>
        <v>144</v>
      </c>
      <c r="N3" s="36">
        <f>BR3</f>
        <v>143</v>
      </c>
      <c r="O3" s="37">
        <f>IF(E3&lt;4,SUM(F3:N3),SUMPRODUCT(LARGE(F3:N3,{1;2;3;4})))</f>
        <v>580</v>
      </c>
      <c r="P3" s="38">
        <v>23</v>
      </c>
      <c r="Q3" s="38">
        <v>4.5</v>
      </c>
      <c r="R3" s="38">
        <f>CEILING(100*Q3/$Q$2,1)</f>
        <v>57</v>
      </c>
      <c r="S3" s="38">
        <f>IF(P3="",0,20)</f>
        <v>20</v>
      </c>
      <c r="T3" s="38">
        <f>IF(P3=1,30,IF(P3=2,20,IF(P3=3,10,0)))</f>
        <v>0</v>
      </c>
      <c r="U3" s="39">
        <f>IF(P3="","",R3+S3+T3)</f>
        <v>77</v>
      </c>
      <c r="V3" s="40">
        <v>1</v>
      </c>
      <c r="W3" s="38">
        <v>6.5</v>
      </c>
      <c r="X3" s="38">
        <f>CEILING(100*W3/$W$2,1)</f>
        <v>93</v>
      </c>
      <c r="Y3" s="38">
        <f>IF(V3="",0,20)</f>
        <v>20</v>
      </c>
      <c r="Z3" s="38">
        <f>IF(V3=1,30,IF(V3=2,20,IF(V3=3,10,0)))</f>
        <v>30</v>
      </c>
      <c r="AA3" s="39">
        <f>IF(V3="","",X3+Y3+Z3)</f>
        <v>143</v>
      </c>
      <c r="AB3" s="41">
        <v>4</v>
      </c>
      <c r="AC3" s="42">
        <v>7.5</v>
      </c>
      <c r="AD3" s="43">
        <f>CEILING(100*AC3/$AC$2,1)</f>
        <v>69</v>
      </c>
      <c r="AE3" s="43">
        <f>IF(AB3="",0,20)</f>
        <v>20</v>
      </c>
      <c r="AF3" s="43">
        <f>IF(AB3=1,30,IF(AB3=2,20,IF(AB3=3,10,0)))</f>
        <v>0</v>
      </c>
      <c r="AG3" s="41">
        <f>IF(AB3="","",AD3+AE3+AF3)</f>
        <v>89</v>
      </c>
      <c r="AH3" s="40">
        <v>1</v>
      </c>
      <c r="AI3" s="38">
        <v>6</v>
      </c>
      <c r="AJ3" s="38">
        <f>CEILING(100*AI3/$AI$2,1)</f>
        <v>100</v>
      </c>
      <c r="AK3" s="38">
        <f>IF(AH3="",0,20)</f>
        <v>20</v>
      </c>
      <c r="AL3" s="38">
        <f>IF(AH3=1,30,IF(AH3=2,20,IF(AH3=3,10,0)))</f>
        <v>30</v>
      </c>
      <c r="AM3" s="39">
        <f>IF(AH3="","",AJ3+AK3+AL3)</f>
        <v>150</v>
      </c>
      <c r="AN3" s="40">
        <v>28</v>
      </c>
      <c r="AO3" s="38">
        <v>4.5</v>
      </c>
      <c r="AP3" s="38">
        <f>CEILING(100*AO3/$AO$2,1)</f>
        <v>57</v>
      </c>
      <c r="AQ3" s="38">
        <f>IF(AN3="",0,20)</f>
        <v>20</v>
      </c>
      <c r="AR3" s="38">
        <f>IF(AN3=1,30,IF(AN3=2,20,IF(AN3=3,10,0)))</f>
        <v>0</v>
      </c>
      <c r="AS3" s="39">
        <f>IF(AN3="","",AP3+AQ3+AR3)</f>
        <v>77</v>
      </c>
      <c r="AT3" s="41"/>
      <c r="AU3" s="43"/>
      <c r="AV3" s="43"/>
      <c r="AW3" s="43" t="str">
        <f>IF(AV3=0,"",CEILING(100*AU3/AV3,1))</f>
        <v/>
      </c>
      <c r="AX3" s="43">
        <f>IF(AT3="",0,20)</f>
        <v>0</v>
      </c>
      <c r="AY3" s="43">
        <f>IF(AT3=1,30,IF(AT3=2,20,IF(AT3=3,10,0)))</f>
        <v>0</v>
      </c>
      <c r="AZ3" s="43" t="str">
        <f>IF(AT3="","",AW3+AX3+AY3)</f>
        <v/>
      </c>
      <c r="BA3" s="40">
        <v>8</v>
      </c>
      <c r="BB3" s="38">
        <v>4</v>
      </c>
      <c r="BC3" s="38">
        <f>CEILING(100*BB3/$BB$2,1)</f>
        <v>58</v>
      </c>
      <c r="BD3" s="38">
        <f>IF(BA3="",0,20)</f>
        <v>20</v>
      </c>
      <c r="BE3" s="38">
        <f>IF(BA3=1,30,IF(BA3=2,20,IF(BA3=3,10,0)))</f>
        <v>0</v>
      </c>
      <c r="BF3" s="39">
        <f>IF(BA3="","",BC3+BD3+BE3)</f>
        <v>78</v>
      </c>
      <c r="BG3" s="47">
        <v>1</v>
      </c>
      <c r="BH3" s="41">
        <v>7.5</v>
      </c>
      <c r="BI3" s="41">
        <f>CEILING(100*BH3/$BH$2,1)</f>
        <v>94</v>
      </c>
      <c r="BJ3" s="41">
        <f>IF(BG3="",0,20)</f>
        <v>20</v>
      </c>
      <c r="BK3" s="41">
        <f>IF(BG3=1,30,IF(BG3=2,20,IF(BG3=3,10,0)))</f>
        <v>30</v>
      </c>
      <c r="BL3" s="46">
        <f>IF(BG3="","",BI3+BJ3+BK3)</f>
        <v>144</v>
      </c>
      <c r="BM3" s="47">
        <v>1</v>
      </c>
      <c r="BN3" s="41">
        <v>6.5</v>
      </c>
      <c r="BO3" s="41">
        <f>CEILING(100*BN3/$BN$2,1)</f>
        <v>93</v>
      </c>
      <c r="BP3" s="41">
        <f>IF(BM3="",0,20)</f>
        <v>20</v>
      </c>
      <c r="BQ3" s="41">
        <f>IF(BM3=1,30,IF(BM3=2,20,IF(BM3=3,10,0)))</f>
        <v>30</v>
      </c>
      <c r="BR3" s="46">
        <f>IF(BM3="","",BO3+BP3+BQ3)</f>
        <v>143</v>
      </c>
      <c r="BS3" s="13"/>
    </row>
    <row r="4" spans="1:71" s="1" customFormat="1" ht="12.75" customHeight="1">
      <c r="A4" s="36">
        <v>2</v>
      </c>
      <c r="B4" s="64" t="s">
        <v>69</v>
      </c>
      <c r="C4" s="64" t="s">
        <v>18</v>
      </c>
      <c r="D4" s="4">
        <v>2008</v>
      </c>
      <c r="E4" s="10">
        <f>(S4+Y4+AE4+BD4+AK4+AQ4+AX4+BP4+BJ4)/20</f>
        <v>7</v>
      </c>
      <c r="F4" s="36">
        <f>U4</f>
        <v>33</v>
      </c>
      <c r="G4" s="36">
        <f>AA4</f>
        <v>92</v>
      </c>
      <c r="H4" s="36">
        <f>AG4</f>
        <v>75</v>
      </c>
      <c r="I4" s="36">
        <f>AM4</f>
        <v>107</v>
      </c>
      <c r="J4" s="36" t="str">
        <f>AS4</f>
        <v/>
      </c>
      <c r="K4" s="36">
        <f>AZ4</f>
        <v>63</v>
      </c>
      <c r="L4" s="36">
        <f>BF4</f>
        <v>136</v>
      </c>
      <c r="M4" s="36" t="str">
        <f>BL4</f>
        <v/>
      </c>
      <c r="N4" s="36">
        <f>BR4</f>
        <v>78</v>
      </c>
      <c r="O4" s="37">
        <f>IF(E4&lt;4,SUM(F4:N4),SUMPRODUCT(LARGE(F4:N4,{1;2;3;4})))</f>
        <v>413</v>
      </c>
      <c r="P4" s="41">
        <v>56</v>
      </c>
      <c r="Q4" s="41">
        <v>1</v>
      </c>
      <c r="R4" s="41">
        <f>CEILING(100*Q4/$Q$2,1)</f>
        <v>13</v>
      </c>
      <c r="S4" s="41">
        <f>IF(P4="",0,20)</f>
        <v>20</v>
      </c>
      <c r="T4" s="41">
        <f>IF(P4=1,30,IF(P4=2,20,IF(P4=3,10,0)))</f>
        <v>0</v>
      </c>
      <c r="U4" s="46">
        <f>IF(P4="","",R4+S4+T4)</f>
        <v>33</v>
      </c>
      <c r="V4" s="47">
        <v>6</v>
      </c>
      <c r="W4" s="41">
        <v>5</v>
      </c>
      <c r="X4" s="41">
        <f>CEILING(100*W4/$W$2,1)</f>
        <v>72</v>
      </c>
      <c r="Y4" s="41">
        <f>IF(V4="",0,20)</f>
        <v>20</v>
      </c>
      <c r="Z4" s="41">
        <f>IF(V4=1,30,IF(V4=2,20,IF(V4=3,10,0)))</f>
        <v>0</v>
      </c>
      <c r="AA4" s="46">
        <f>IF(V4="","",X4+Y4+Z4)</f>
        <v>92</v>
      </c>
      <c r="AB4" s="41">
        <v>13</v>
      </c>
      <c r="AC4" s="43">
        <v>6</v>
      </c>
      <c r="AD4" s="43">
        <f>CEILING(100*AC4/$AC$2,1)</f>
        <v>55</v>
      </c>
      <c r="AE4" s="45">
        <f>IF(AB4="",0,20)</f>
        <v>20</v>
      </c>
      <c r="AF4" s="45">
        <f>IF(AB4=1,30,IF(AB4=2,20,IF(AB4=3,10,0)))</f>
        <v>0</v>
      </c>
      <c r="AG4" s="38">
        <f>IF(AB4="","",AD4+AE4+AF4)</f>
        <v>75</v>
      </c>
      <c r="AH4" s="47">
        <v>2</v>
      </c>
      <c r="AI4" s="38">
        <v>4</v>
      </c>
      <c r="AJ4" s="41">
        <f>CEILING(100*AI4/$AI$2,1)</f>
        <v>67</v>
      </c>
      <c r="AK4" s="41">
        <f>IF(AH4="",0,20)</f>
        <v>20</v>
      </c>
      <c r="AL4" s="41">
        <f>IF(AH4=1,30,IF(AH4=2,20,IF(AH4=3,10,0)))</f>
        <v>20</v>
      </c>
      <c r="AM4" s="46">
        <f>IF(AH4="","",AJ4+AK4+AL4)</f>
        <v>107</v>
      </c>
      <c r="AN4" s="47"/>
      <c r="AO4" s="41"/>
      <c r="AP4" s="41">
        <f>CEILING(100*AO4/$AO$2,1)</f>
        <v>0</v>
      </c>
      <c r="AQ4" s="41">
        <f>IF(AN4="",0,20)</f>
        <v>0</v>
      </c>
      <c r="AR4" s="41">
        <f>IF(AN4=1,30,IF(AN4=2,20,IF(AN4=3,10,0)))</f>
        <v>0</v>
      </c>
      <c r="AS4" s="46" t="str">
        <f>IF(AN4="","",AP4+AQ4+AR4)</f>
        <v/>
      </c>
      <c r="AT4" s="41">
        <v>25</v>
      </c>
      <c r="AU4" s="43">
        <v>3</v>
      </c>
      <c r="AV4" s="43">
        <v>7</v>
      </c>
      <c r="AW4" s="43">
        <f>IF(AV4=0,"",CEILING(100*AU4/AV4,1))</f>
        <v>43</v>
      </c>
      <c r="AX4" s="43">
        <f>IF(AT4="",0,20)</f>
        <v>20</v>
      </c>
      <c r="AY4" s="43">
        <f>IF(AT4=1,30,IF(AT4=2,20,IF(AT4=3,10,0)))</f>
        <v>0</v>
      </c>
      <c r="AZ4" s="43">
        <f>IF(AT4="","",AW4+AX4+AY4)</f>
        <v>63</v>
      </c>
      <c r="BA4" s="47">
        <v>1</v>
      </c>
      <c r="BB4" s="41">
        <v>6</v>
      </c>
      <c r="BC4" s="41">
        <f>CEILING(100*BB4/$BB$2,1)</f>
        <v>86</v>
      </c>
      <c r="BD4" s="41">
        <f>IF(BA4="",0,20)</f>
        <v>20</v>
      </c>
      <c r="BE4" s="41">
        <f>IF(BA4=1,30,IF(BA4=2,20,IF(BA4=3,10,0)))</f>
        <v>30</v>
      </c>
      <c r="BF4" s="46">
        <f>IF(BA4="","",BC4+BD4+BE4)</f>
        <v>136</v>
      </c>
      <c r="BG4" s="47"/>
      <c r="BH4" s="41"/>
      <c r="BI4" s="41">
        <f>CEILING(100*BH4/$BH$2,1)</f>
        <v>0</v>
      </c>
      <c r="BJ4" s="41">
        <f>IF(BG4="",0,20)</f>
        <v>0</v>
      </c>
      <c r="BK4" s="41">
        <f>IF(BG4=1,30,IF(BG4=2,20,IF(BG4=3,10,0)))</f>
        <v>0</v>
      </c>
      <c r="BL4" s="46" t="str">
        <f>IF(BG4="","",BI4+BJ4+BK4)</f>
        <v/>
      </c>
      <c r="BM4" s="47">
        <v>9</v>
      </c>
      <c r="BN4" s="41">
        <v>4</v>
      </c>
      <c r="BO4" s="41">
        <f>CEILING(100*BN4/$BN$2,1)</f>
        <v>58</v>
      </c>
      <c r="BP4" s="41">
        <f>IF(BM4="",0,20)</f>
        <v>20</v>
      </c>
      <c r="BQ4" s="41">
        <f>IF(BM4=1,30,IF(BM4=2,20,IF(BM4=3,10,0)))</f>
        <v>0</v>
      </c>
      <c r="BR4" s="46">
        <f>IF(BM4="","",BO4+BP4+BQ4)</f>
        <v>78</v>
      </c>
      <c r="BS4" s="13"/>
    </row>
    <row r="5" spans="1:71" s="1" customFormat="1" ht="12.75" customHeight="1">
      <c r="A5" s="36">
        <v>3</v>
      </c>
      <c r="B5" s="64" t="s">
        <v>42</v>
      </c>
      <c r="C5" s="64" t="s">
        <v>17</v>
      </c>
      <c r="D5" s="4">
        <v>2009</v>
      </c>
      <c r="E5" s="10">
        <f>(S5+Y5+AE5+BD5+AK5+AQ5+AX5+BP5+BJ5)/20</f>
        <v>6</v>
      </c>
      <c r="F5" s="36">
        <f>U5</f>
        <v>58</v>
      </c>
      <c r="G5" s="36" t="str">
        <f>AA5</f>
        <v/>
      </c>
      <c r="H5" s="36">
        <f>AG5</f>
        <v>103</v>
      </c>
      <c r="I5" s="36">
        <f>AM5</f>
        <v>87</v>
      </c>
      <c r="J5" s="36">
        <f>AS5</f>
        <v>58</v>
      </c>
      <c r="K5" s="36" t="str">
        <f>AZ5</f>
        <v/>
      </c>
      <c r="L5" s="36">
        <f>BF5</f>
        <v>102</v>
      </c>
      <c r="M5" s="36" t="str">
        <f>BL5</f>
        <v/>
      </c>
      <c r="N5" s="36">
        <f>BR5</f>
        <v>85</v>
      </c>
      <c r="O5" s="37">
        <f>IF(E5&lt;4,SUM(F5:N5),SUMPRODUCT(LARGE(F5:N5,{1;2;3;4})))</f>
        <v>377</v>
      </c>
      <c r="P5" s="38">
        <v>41</v>
      </c>
      <c r="Q5" s="38">
        <v>3</v>
      </c>
      <c r="R5" s="38">
        <f>CEILING(100*Q5/$Q$2,1)</f>
        <v>38</v>
      </c>
      <c r="S5" s="38">
        <f>IF(P5="",0,20)</f>
        <v>20</v>
      </c>
      <c r="T5" s="38">
        <f>IF(P5=1,30,IF(P5=2,20,IF(P5=3,10,0)))</f>
        <v>0</v>
      </c>
      <c r="U5" s="39">
        <f>IF(P5="","",R5+S5+T5)</f>
        <v>58</v>
      </c>
      <c r="V5" s="40"/>
      <c r="W5" s="41"/>
      <c r="X5" s="38">
        <f>CEILING(100*W5/$W$2,1)</f>
        <v>0</v>
      </c>
      <c r="Y5" s="38">
        <f>IF(V5="",0,20)</f>
        <v>0</v>
      </c>
      <c r="Z5" s="38">
        <f>IF(V5=1,30,IF(V5=2,20,IF(V5=3,10,0)))</f>
        <v>0</v>
      </c>
      <c r="AA5" s="39" t="str">
        <f>IF(V5="","",X5+Y5+Z5)</f>
        <v/>
      </c>
      <c r="AB5" s="41">
        <v>3</v>
      </c>
      <c r="AC5" s="43">
        <v>8</v>
      </c>
      <c r="AD5" s="43">
        <f>CEILING(100*AC5/$AC$2,1)</f>
        <v>73</v>
      </c>
      <c r="AE5" s="45">
        <f>IF(AB5="",0,20)</f>
        <v>20</v>
      </c>
      <c r="AF5" s="45">
        <f>IF(AB5=1,30,IF(AB5=2,20,IF(AB5=3,10,0)))</f>
        <v>10</v>
      </c>
      <c r="AG5" s="38">
        <f>IF(AB5="","",AD5+AE5+AF5)</f>
        <v>103</v>
      </c>
      <c r="AH5" s="40">
        <v>4</v>
      </c>
      <c r="AI5" s="38">
        <v>4</v>
      </c>
      <c r="AJ5" s="38">
        <f>CEILING(100*AI5/$AI$2,1)</f>
        <v>67</v>
      </c>
      <c r="AK5" s="38">
        <f>IF(AH5="",0,20)</f>
        <v>20</v>
      </c>
      <c r="AL5" s="38">
        <f>IF(AH5=1,30,IF(AH5=2,20,IF(AH5=3,10,0)))</f>
        <v>0</v>
      </c>
      <c r="AM5" s="39">
        <f>IF(AH5="","",AJ5+AK5+AL5)</f>
        <v>87</v>
      </c>
      <c r="AN5" s="40">
        <v>56</v>
      </c>
      <c r="AO5" s="38">
        <v>3</v>
      </c>
      <c r="AP5" s="38">
        <f>CEILING(100*AO5/$AO$2,1)</f>
        <v>38</v>
      </c>
      <c r="AQ5" s="38">
        <f>IF(AN5="",0,20)</f>
        <v>20</v>
      </c>
      <c r="AR5" s="38">
        <f>IF(AN5=1,30,IF(AN5=2,20,IF(AN5=3,10,0)))</f>
        <v>0</v>
      </c>
      <c r="AS5" s="39">
        <f>IF(AN5="","",AP5+AQ5+AR5)</f>
        <v>58</v>
      </c>
      <c r="AT5" s="38"/>
      <c r="AU5" s="45"/>
      <c r="AV5" s="45"/>
      <c r="AW5" s="43" t="str">
        <f>IF(AV5=0,"",CEILING(100*AU5/AV5,1))</f>
        <v/>
      </c>
      <c r="AX5" s="43">
        <f>IF(AT5="",0,20)</f>
        <v>0</v>
      </c>
      <c r="AY5" s="43">
        <f>IF(AT5=1,30,IF(AT5=2,20,IF(AT5=3,10,0)))</f>
        <v>0</v>
      </c>
      <c r="AZ5" s="43" t="str">
        <f>IF(AT5="","",AW5+AX5+AY5)</f>
        <v/>
      </c>
      <c r="BA5" s="40">
        <v>3</v>
      </c>
      <c r="BB5" s="38">
        <v>5</v>
      </c>
      <c r="BC5" s="41">
        <f>CEILING(100*BB5/$BB$2,1)</f>
        <v>72</v>
      </c>
      <c r="BD5" s="38">
        <f>IF(BA5="",0,20)</f>
        <v>20</v>
      </c>
      <c r="BE5" s="38">
        <f>IF(BA5=1,30,IF(BA5=2,20,IF(BA5=3,10,0)))</f>
        <v>10</v>
      </c>
      <c r="BF5" s="39">
        <f>IF(BA5="","",BC5+BD5+BE5)</f>
        <v>102</v>
      </c>
      <c r="BG5" s="40"/>
      <c r="BH5" s="38"/>
      <c r="BI5" s="41">
        <f>CEILING(100*BH5/$BH$2,1)</f>
        <v>0</v>
      </c>
      <c r="BJ5" s="41">
        <f>IF(BG5="",0,20)</f>
        <v>0</v>
      </c>
      <c r="BK5" s="41">
        <f>IF(BG5=1,30,IF(BG5=2,20,IF(BG5=3,10,0)))</f>
        <v>0</v>
      </c>
      <c r="BL5" s="46" t="str">
        <f>IF(BG5="","",BI5+BJ5+BK5)</f>
        <v/>
      </c>
      <c r="BM5" s="40">
        <v>5</v>
      </c>
      <c r="BN5" s="38">
        <v>4.5</v>
      </c>
      <c r="BO5" s="41">
        <f>CEILING(100*BN5/$BN$2,1)</f>
        <v>65</v>
      </c>
      <c r="BP5" s="41">
        <f>IF(BM5="",0,20)</f>
        <v>20</v>
      </c>
      <c r="BQ5" s="41">
        <f>IF(BM5=1,30,IF(BM5=2,20,IF(BM5=3,10,0)))</f>
        <v>0</v>
      </c>
      <c r="BR5" s="46">
        <f>IF(BM5="","",BO5+BP5+BQ5)</f>
        <v>85</v>
      </c>
      <c r="BS5" s="13"/>
    </row>
    <row r="6" spans="1:71" s="1" customFormat="1" ht="12.75" customHeight="1">
      <c r="A6" s="36">
        <v>4</v>
      </c>
      <c r="B6" s="65" t="s">
        <v>41</v>
      </c>
      <c r="C6" s="64" t="s">
        <v>28</v>
      </c>
      <c r="D6" s="4">
        <v>2008</v>
      </c>
      <c r="E6" s="10">
        <f>(S6+Y6+AE6+BD6+AK6+AQ6+AX6+BP6+BJ6)/20</f>
        <v>4</v>
      </c>
      <c r="F6" s="36" t="str">
        <f>U6</f>
        <v/>
      </c>
      <c r="G6" s="36">
        <f>AA6</f>
        <v>78</v>
      </c>
      <c r="H6" s="36">
        <f>AG6</f>
        <v>80</v>
      </c>
      <c r="I6" s="36" t="str">
        <f>AM6</f>
        <v/>
      </c>
      <c r="J6" s="36" t="str">
        <f>AS6</f>
        <v/>
      </c>
      <c r="K6" s="36" t="str">
        <f>AZ6</f>
        <v/>
      </c>
      <c r="L6" s="36">
        <f>BF6</f>
        <v>92</v>
      </c>
      <c r="M6" s="36" t="str">
        <f>BL6</f>
        <v/>
      </c>
      <c r="N6" s="36">
        <f>BR6</f>
        <v>85</v>
      </c>
      <c r="O6" s="37">
        <f>IF(E6&lt;4,SUM(F6:N6),SUMPRODUCT(LARGE(F6:N6,{1;2;3;4})))</f>
        <v>335</v>
      </c>
      <c r="P6" s="38"/>
      <c r="Q6" s="38"/>
      <c r="R6" s="38">
        <f>CEILING(100*Q6/$Q$2,1)</f>
        <v>0</v>
      </c>
      <c r="S6" s="38">
        <f>IF(P6="",0,20)</f>
        <v>0</v>
      </c>
      <c r="T6" s="38">
        <f>IF(P6=1,30,IF(P6=2,20,IF(P6=3,10,0)))</f>
        <v>0</v>
      </c>
      <c r="U6" s="39" t="str">
        <f>IF(P6="","",R6+S6+T6)</f>
        <v/>
      </c>
      <c r="V6" s="40">
        <v>12</v>
      </c>
      <c r="W6" s="41">
        <v>4</v>
      </c>
      <c r="X6" s="38">
        <f>CEILING(100*W6/$W$2,1)</f>
        <v>58</v>
      </c>
      <c r="Y6" s="38">
        <f>IF(V6="",0,20)</f>
        <v>20</v>
      </c>
      <c r="Z6" s="38">
        <f>IF(V6=1,30,IF(V6=2,20,IF(V6=3,10,0)))</f>
        <v>0</v>
      </c>
      <c r="AA6" s="39">
        <f>IF(V6="","",X6+Y6+Z6)</f>
        <v>78</v>
      </c>
      <c r="AB6" s="41">
        <v>9</v>
      </c>
      <c r="AC6" s="43">
        <v>6.5</v>
      </c>
      <c r="AD6" s="43">
        <f>CEILING(100*AC6/$AC$2,1)</f>
        <v>60</v>
      </c>
      <c r="AE6" s="43">
        <f>IF(AB6="",0,20)</f>
        <v>20</v>
      </c>
      <c r="AF6" s="43">
        <f>IF(AB6=1,30,IF(AB6=2,20,IF(AB6=3,10,0)))</f>
        <v>0</v>
      </c>
      <c r="AG6" s="41">
        <f>IF(AB6="","",AD6+AE6+AF6)</f>
        <v>80</v>
      </c>
      <c r="AH6" s="40"/>
      <c r="AI6" s="38"/>
      <c r="AJ6" s="38">
        <f>CEILING(100*AI6/$AI$2,1)</f>
        <v>0</v>
      </c>
      <c r="AK6" s="38">
        <f>IF(AH6="",0,20)</f>
        <v>0</v>
      </c>
      <c r="AL6" s="38">
        <f>IF(AH6=1,30,IF(AH6=2,20,IF(AH6=3,10,0)))</f>
        <v>0</v>
      </c>
      <c r="AM6" s="39" t="str">
        <f>IF(AH6="","",AJ6+AK6+AL6)</f>
        <v/>
      </c>
      <c r="AN6" s="40"/>
      <c r="AO6" s="38"/>
      <c r="AP6" s="38">
        <f>CEILING(100*AO6/$AO$2,1)</f>
        <v>0</v>
      </c>
      <c r="AQ6" s="38">
        <f>IF(AN6="",0,20)</f>
        <v>0</v>
      </c>
      <c r="AR6" s="38">
        <f>IF(AN6=1,30,IF(AN6=2,20,IF(AN6=3,10,0)))</f>
        <v>0</v>
      </c>
      <c r="AS6" s="39" t="str">
        <f>IF(AN6="","",AP6+AQ6+AR6)</f>
        <v/>
      </c>
      <c r="AT6" s="41"/>
      <c r="AU6" s="43"/>
      <c r="AV6" s="43"/>
      <c r="AW6" s="43" t="str">
        <f>IF(AV6=0,"",CEILING(100*AU6/AV6,1))</f>
        <v/>
      </c>
      <c r="AX6" s="43">
        <f>IF(AT6="",0,20)</f>
        <v>0</v>
      </c>
      <c r="AY6" s="43">
        <f>IF(AT6=1,30,IF(AT6=2,20,IF(AT6=3,10,0)))</f>
        <v>0</v>
      </c>
      <c r="AZ6" s="43" t="str">
        <f>IF(AT6="","",AW6+AX6+AY6)</f>
        <v/>
      </c>
      <c r="BA6" s="40">
        <v>4</v>
      </c>
      <c r="BB6" s="41">
        <v>5</v>
      </c>
      <c r="BC6" s="38">
        <f>CEILING(100*BB6/$BB$2,1)</f>
        <v>72</v>
      </c>
      <c r="BD6" s="38">
        <f>IF(BA6="",0,20)</f>
        <v>20</v>
      </c>
      <c r="BE6" s="38">
        <f>IF(BA6=1,30,IF(BA6=2,20,IF(BA6=3,10,0)))</f>
        <v>0</v>
      </c>
      <c r="BF6" s="39">
        <f>IF(BA6="","",BC6+BD6+BE6)</f>
        <v>92</v>
      </c>
      <c r="BG6" s="47"/>
      <c r="BH6" s="41"/>
      <c r="BI6" s="41">
        <f>CEILING(100*BH6/$BH$2,1)</f>
        <v>0</v>
      </c>
      <c r="BJ6" s="41">
        <f>IF(BG6="",0,20)</f>
        <v>0</v>
      </c>
      <c r="BK6" s="41">
        <f>IF(BG6=1,30,IF(BG6=2,20,IF(BG6=3,10,0)))</f>
        <v>0</v>
      </c>
      <c r="BL6" s="46" t="str">
        <f>IF(BG6="","",BI6+BJ6+BK6)</f>
        <v/>
      </c>
      <c r="BM6" s="47">
        <v>6</v>
      </c>
      <c r="BN6" s="41">
        <v>4.5</v>
      </c>
      <c r="BO6" s="41">
        <f>CEILING(100*BN6/$BN$2,1)</f>
        <v>65</v>
      </c>
      <c r="BP6" s="41">
        <f>IF(BM6="",0,20)</f>
        <v>20</v>
      </c>
      <c r="BQ6" s="41">
        <f>IF(BM6=1,30,IF(BM6=2,20,IF(BM6=3,10,0)))</f>
        <v>0</v>
      </c>
      <c r="BR6" s="46">
        <f>IF(BM6="","",BO6+BP6+BQ6)</f>
        <v>85</v>
      </c>
      <c r="BS6" s="13"/>
    </row>
    <row r="7" spans="1:71" s="1" customFormat="1" ht="12.75" customHeight="1">
      <c r="A7" s="36">
        <v>5</v>
      </c>
      <c r="B7" s="65" t="s">
        <v>145</v>
      </c>
      <c r="C7" s="64" t="s">
        <v>17</v>
      </c>
      <c r="D7" s="4">
        <v>2008</v>
      </c>
      <c r="E7" s="10">
        <f>(S7+Y7+AE7+BD7+AK7+AQ7+AX7+BP7+BJ7)/20</f>
        <v>4</v>
      </c>
      <c r="F7" s="36" t="str">
        <f>U7</f>
        <v/>
      </c>
      <c r="G7" s="36" t="str">
        <f>AA7</f>
        <v/>
      </c>
      <c r="H7" s="36">
        <f>AG7</f>
        <v>70</v>
      </c>
      <c r="I7" s="36">
        <f>AM7</f>
        <v>97</v>
      </c>
      <c r="J7" s="36">
        <f>AS7</f>
        <v>39</v>
      </c>
      <c r="K7" s="36" t="str">
        <f>AZ7</f>
        <v/>
      </c>
      <c r="L7" s="36">
        <f>BF7</f>
        <v>112</v>
      </c>
      <c r="M7" s="36" t="str">
        <f>BL7</f>
        <v/>
      </c>
      <c r="N7" s="36" t="str">
        <f>BR7</f>
        <v/>
      </c>
      <c r="O7" s="37">
        <f>IF(E7&lt;4,SUM(F7:N7),SUMPRODUCT(LARGE(F7:N7,{1;2;3;4})))</f>
        <v>318</v>
      </c>
      <c r="P7" s="38"/>
      <c r="Q7" s="38"/>
      <c r="R7" s="38">
        <f>CEILING(100*Q7/$Q$2,1)</f>
        <v>0</v>
      </c>
      <c r="S7" s="38">
        <f>IF(P7="",0,20)</f>
        <v>0</v>
      </c>
      <c r="T7" s="38">
        <f>IF(P7=1,30,IF(P7=2,20,IF(P7=3,10,0)))</f>
        <v>0</v>
      </c>
      <c r="U7" s="39" t="str">
        <f>IF(P7="","",R7+S7+T7)</f>
        <v/>
      </c>
      <c r="V7" s="40"/>
      <c r="W7" s="41"/>
      <c r="X7" s="38">
        <f>CEILING(100*W7/$W$2,1)</f>
        <v>0</v>
      </c>
      <c r="Y7" s="38">
        <f>IF(V7="",0,20)</f>
        <v>0</v>
      </c>
      <c r="Z7" s="38">
        <f>IF(V7=1,30,IF(V7=2,20,IF(V7=3,10,0)))</f>
        <v>0</v>
      </c>
      <c r="AA7" s="39" t="str">
        <f>IF(V7="","",X7+Y7+Z7)</f>
        <v/>
      </c>
      <c r="AB7" s="41">
        <v>19</v>
      </c>
      <c r="AC7" s="43">
        <v>5.5</v>
      </c>
      <c r="AD7" s="43">
        <f>CEILING(100*AC7/$AC$2,1)</f>
        <v>50</v>
      </c>
      <c r="AE7" s="45">
        <f>IF(AB7="",0,20)</f>
        <v>20</v>
      </c>
      <c r="AF7" s="45">
        <f>IF(AB7=1,30,IF(AB7=2,20,IF(AB7=3,10,0)))</f>
        <v>0</v>
      </c>
      <c r="AG7" s="38">
        <f>IF(AB7="","",AD7+AE7+AF7)</f>
        <v>70</v>
      </c>
      <c r="AH7" s="40">
        <v>3</v>
      </c>
      <c r="AI7" s="38">
        <v>4</v>
      </c>
      <c r="AJ7" s="38">
        <f>CEILING(100*AI7/$AI$2,1)</f>
        <v>67</v>
      </c>
      <c r="AK7" s="38">
        <f>IF(AH7="",0,20)</f>
        <v>20</v>
      </c>
      <c r="AL7" s="38">
        <f>IF(AH7=1,30,IF(AH7=2,20,IF(AH7=3,10,0)))</f>
        <v>10</v>
      </c>
      <c r="AM7" s="39">
        <f>IF(AH7="","",AJ7+AK7+AL7)</f>
        <v>97</v>
      </c>
      <c r="AN7" s="40">
        <v>72</v>
      </c>
      <c r="AO7" s="38">
        <v>1.5</v>
      </c>
      <c r="AP7" s="38">
        <f>CEILING(100*AO7/$AO$2,1)</f>
        <v>19</v>
      </c>
      <c r="AQ7" s="38">
        <f>IF(AN7="",0,20)</f>
        <v>20</v>
      </c>
      <c r="AR7" s="38">
        <f>IF(AN7=1,30,IF(AN7=2,20,IF(AN7=3,10,0)))</f>
        <v>0</v>
      </c>
      <c r="AS7" s="39">
        <f>IF(AN7="","",AP7+AQ7+AR7)</f>
        <v>39</v>
      </c>
      <c r="AT7" s="38"/>
      <c r="AU7" s="45"/>
      <c r="AV7" s="45"/>
      <c r="AW7" s="43" t="str">
        <f>IF(AV7=0,"",CEILING(100*AU7/AV7,1))</f>
        <v/>
      </c>
      <c r="AX7" s="43">
        <f>IF(AT7="",0,20)</f>
        <v>0</v>
      </c>
      <c r="AY7" s="43">
        <f>IF(AT7=1,30,IF(AT7=2,20,IF(AT7=3,10,0)))</f>
        <v>0</v>
      </c>
      <c r="AZ7" s="43" t="str">
        <f>IF(AT7="","",AW7+AX7+AY7)</f>
        <v/>
      </c>
      <c r="BA7" s="40">
        <v>2</v>
      </c>
      <c r="BB7" s="38">
        <v>5</v>
      </c>
      <c r="BC7" s="41">
        <f>CEILING(100*BB7/$BB$2,1)</f>
        <v>72</v>
      </c>
      <c r="BD7" s="38">
        <f>IF(BA7="",0,20)</f>
        <v>20</v>
      </c>
      <c r="BE7" s="38">
        <f>IF(BA7=1,30,IF(BA7=2,20,IF(BA7=3,10,0)))</f>
        <v>20</v>
      </c>
      <c r="BF7" s="39">
        <f>IF(BA7="","",BC7+BD7+BE7)</f>
        <v>112</v>
      </c>
      <c r="BG7" s="40"/>
      <c r="BH7" s="38"/>
      <c r="BI7" s="41">
        <f>CEILING(100*BH7/$BH$2,1)</f>
        <v>0</v>
      </c>
      <c r="BJ7" s="41">
        <f>IF(BG7="",0,20)</f>
        <v>0</v>
      </c>
      <c r="BK7" s="41">
        <f>IF(BG7=1,30,IF(BG7=2,20,IF(BG7=3,10,0)))</f>
        <v>0</v>
      </c>
      <c r="BL7" s="46" t="str">
        <f>IF(BG7="","",BI7+BJ7+BK7)</f>
        <v/>
      </c>
      <c r="BM7" s="40"/>
      <c r="BN7" s="38"/>
      <c r="BO7" s="41">
        <f>CEILING(100*BN7/$BN$2,1)</f>
        <v>0</v>
      </c>
      <c r="BP7" s="41">
        <f>IF(BM7="",0,20)</f>
        <v>0</v>
      </c>
      <c r="BQ7" s="41">
        <f>IF(BM7=1,30,IF(BM7=2,20,IF(BM7=3,10,0)))</f>
        <v>0</v>
      </c>
      <c r="BR7" s="46" t="str">
        <f>IF(BM7="","",BO7+BP7+BQ7)</f>
        <v/>
      </c>
      <c r="BS7" s="13"/>
    </row>
    <row r="8" spans="1:71" s="1" customFormat="1" ht="12.75" customHeight="1">
      <c r="A8" s="36">
        <v>6</v>
      </c>
      <c r="B8" s="65" t="s">
        <v>111</v>
      </c>
      <c r="C8" s="65" t="s">
        <v>28</v>
      </c>
      <c r="D8" s="4">
        <v>2010</v>
      </c>
      <c r="E8" s="10">
        <f>(S8+Y8+AE8+BD8+AK8+AQ8+AX8+BP8+BJ8)/20</f>
        <v>4</v>
      </c>
      <c r="F8" s="36" t="str">
        <f>U8</f>
        <v/>
      </c>
      <c r="G8" s="36">
        <f>AA8</f>
        <v>70</v>
      </c>
      <c r="H8" s="36" t="str">
        <f>AG8</f>
        <v/>
      </c>
      <c r="I8" s="36">
        <f>AM8</f>
        <v>97</v>
      </c>
      <c r="J8" s="36" t="str">
        <f>AS8</f>
        <v/>
      </c>
      <c r="K8" s="36" t="str">
        <f>AZ8</f>
        <v/>
      </c>
      <c r="L8" s="36">
        <f>BF8</f>
        <v>78</v>
      </c>
      <c r="M8" s="36" t="str">
        <f>BL8</f>
        <v/>
      </c>
      <c r="N8" s="36">
        <f>BR8</f>
        <v>63</v>
      </c>
      <c r="O8" s="37">
        <f>IF(E8&lt;4,SUM(F8:N8),SUMPRODUCT(LARGE(F8:N8,{1;2;3;4})))</f>
        <v>308</v>
      </c>
      <c r="P8" s="41"/>
      <c r="Q8" s="41"/>
      <c r="R8" s="38">
        <f>CEILING(100*Q8/$Q$2,1)</f>
        <v>0</v>
      </c>
      <c r="S8" s="38">
        <f>IF(P8="",0,20)</f>
        <v>0</v>
      </c>
      <c r="T8" s="38">
        <f>IF(P8=1,30,IF(P8=2,20,IF(P8=3,10,0)))</f>
        <v>0</v>
      </c>
      <c r="U8" s="39" t="str">
        <f>IF(P8="","",R8+S8+T8)</f>
        <v/>
      </c>
      <c r="V8" s="47">
        <v>16</v>
      </c>
      <c r="W8" s="41">
        <v>3.5</v>
      </c>
      <c r="X8" s="38">
        <f>CEILING(100*W8/$W$2,1)</f>
        <v>50</v>
      </c>
      <c r="Y8" s="38">
        <f>IF(V8="",0,20)</f>
        <v>20</v>
      </c>
      <c r="Z8" s="38">
        <f>IF(V8=1,30,IF(V8=2,20,IF(V8=3,10,0)))</f>
        <v>0</v>
      </c>
      <c r="AA8" s="39">
        <f>IF(V8="","",X8+Y8+Z8)</f>
        <v>70</v>
      </c>
      <c r="AB8" s="41"/>
      <c r="AC8" s="43"/>
      <c r="AD8" s="43">
        <f>CEILING(100*AC8/$AC$2,1)</f>
        <v>0</v>
      </c>
      <c r="AE8" s="45">
        <f>IF(AB8="",0,20)</f>
        <v>0</v>
      </c>
      <c r="AF8" s="45">
        <f>IF(AB8=1,30,IF(AB8=2,20,IF(AB8=3,10,0)))</f>
        <v>0</v>
      </c>
      <c r="AG8" s="41" t="str">
        <f>IF(AB8="","",AD8+AE8+AF8)</f>
        <v/>
      </c>
      <c r="AH8" s="40">
        <v>3</v>
      </c>
      <c r="AI8" s="38">
        <v>4</v>
      </c>
      <c r="AJ8" s="38">
        <f>CEILING(100*AI8/$AI$2,1)</f>
        <v>67</v>
      </c>
      <c r="AK8" s="38">
        <f>IF(AH8="",0,20)</f>
        <v>20</v>
      </c>
      <c r="AL8" s="38">
        <f>IF(AH8=1,30,IF(AH8=2,20,IF(AH8=3,10,0)))</f>
        <v>10</v>
      </c>
      <c r="AM8" s="39">
        <f>IF(AH8="","",AJ8+AK8+AL8)</f>
        <v>97</v>
      </c>
      <c r="AN8" s="40"/>
      <c r="AO8" s="38"/>
      <c r="AP8" s="38">
        <f>CEILING(100*AO8/$AO$2,1)</f>
        <v>0</v>
      </c>
      <c r="AQ8" s="38">
        <f>IF(AN8="",0,20)</f>
        <v>0</v>
      </c>
      <c r="AR8" s="38">
        <f>IF(AN8=1,30,IF(AN8=2,20,IF(AN8=3,10,0)))</f>
        <v>0</v>
      </c>
      <c r="AS8" s="39" t="str">
        <f>IF(AN8="","",AP8+AQ8+AR8)</f>
        <v/>
      </c>
      <c r="AT8" s="38"/>
      <c r="AU8" s="45"/>
      <c r="AV8" s="45"/>
      <c r="AW8" s="43" t="str">
        <f>IF(AV8=0,"",CEILING(100*AU8/AV8,1))</f>
        <v/>
      </c>
      <c r="AX8" s="43">
        <f>IF(AT8="",0,20)</f>
        <v>0</v>
      </c>
      <c r="AY8" s="43">
        <f>IF(AT8=1,30,IF(AT8=2,20,IF(AT8=3,10,0)))</f>
        <v>0</v>
      </c>
      <c r="AZ8" s="43" t="str">
        <f>IF(AT8="","",AW8+AX8+AY8)</f>
        <v/>
      </c>
      <c r="BA8" s="40">
        <v>9</v>
      </c>
      <c r="BB8" s="38">
        <v>4</v>
      </c>
      <c r="BC8" s="38">
        <f>CEILING(100*BB8/$BB$2,1)</f>
        <v>58</v>
      </c>
      <c r="BD8" s="38">
        <f>IF(BA8="",0,20)</f>
        <v>20</v>
      </c>
      <c r="BE8" s="38">
        <f>IF(BA8=1,30,IF(BA8=2,20,IF(BA8=3,10,0)))</f>
        <v>0</v>
      </c>
      <c r="BF8" s="39">
        <f>IF(BA8="","",BC8+BD8+BE8)</f>
        <v>78</v>
      </c>
      <c r="BG8" s="40"/>
      <c r="BH8" s="38"/>
      <c r="BI8" s="41">
        <f>CEILING(100*BH8/$BH$2,1)</f>
        <v>0</v>
      </c>
      <c r="BJ8" s="41">
        <f>IF(BG8="",0,20)</f>
        <v>0</v>
      </c>
      <c r="BK8" s="41">
        <f>IF(BG8=1,30,IF(BG8=2,20,IF(BG8=3,10,0)))</f>
        <v>0</v>
      </c>
      <c r="BL8" s="46" t="str">
        <f>IF(BG8="","",BI8+BJ8+BK8)</f>
        <v/>
      </c>
      <c r="BM8" s="40">
        <v>16</v>
      </c>
      <c r="BN8" s="38">
        <v>3</v>
      </c>
      <c r="BO8" s="41">
        <f>CEILING(100*BN8/$BN$2,1)</f>
        <v>43</v>
      </c>
      <c r="BP8" s="41">
        <f>IF(BM8="",0,20)</f>
        <v>20</v>
      </c>
      <c r="BQ8" s="41">
        <f>IF(BM8=1,30,IF(BM8=2,20,IF(BM8=3,10,0)))</f>
        <v>0</v>
      </c>
      <c r="BR8" s="46">
        <f>IF(BM8="","",BO8+BP8+BQ8)</f>
        <v>63</v>
      </c>
      <c r="BS8" s="13"/>
    </row>
    <row r="9" spans="1:71" s="1" customFormat="1" ht="12.75" customHeight="1">
      <c r="A9" s="36">
        <v>7</v>
      </c>
      <c r="B9" s="65" t="s">
        <v>119</v>
      </c>
      <c r="C9" s="65" t="s">
        <v>16</v>
      </c>
      <c r="D9" s="4">
        <v>2008</v>
      </c>
      <c r="E9" s="10">
        <f>(S9+Y9+AE9+BD9+AK9+AQ9+AX9+BP9+BJ9)/20</f>
        <v>5</v>
      </c>
      <c r="F9" s="36">
        <f>U9</f>
        <v>64</v>
      </c>
      <c r="G9" s="36" t="str">
        <f>AA9</f>
        <v/>
      </c>
      <c r="H9" s="36" t="str">
        <f>AG9</f>
        <v/>
      </c>
      <c r="I9" s="36" t="str">
        <f>AM9</f>
        <v/>
      </c>
      <c r="J9" s="36">
        <f>AS9</f>
        <v>52</v>
      </c>
      <c r="K9" s="36">
        <f>AZ9</f>
        <v>78</v>
      </c>
      <c r="L9" s="36">
        <f>BF9</f>
        <v>63</v>
      </c>
      <c r="M9" s="36" t="str">
        <f>BL9</f>
        <v/>
      </c>
      <c r="N9" s="36">
        <f>BR9</f>
        <v>92</v>
      </c>
      <c r="O9" s="37">
        <f>IF(E9&lt;4,SUM(F9:N9),SUMPRODUCT(LARGE(F9:N9,{1;2;3;4})))</f>
        <v>297</v>
      </c>
      <c r="P9" s="41">
        <v>35</v>
      </c>
      <c r="Q9" s="41">
        <v>3.5</v>
      </c>
      <c r="R9" s="38">
        <f>CEILING(100*Q9/$Q$2,1)</f>
        <v>44</v>
      </c>
      <c r="S9" s="38">
        <f>IF(P9="",0,20)</f>
        <v>20</v>
      </c>
      <c r="T9" s="38">
        <f>IF(P9=1,30,IF(P9=2,20,IF(P9=3,10,0)))</f>
        <v>0</v>
      </c>
      <c r="U9" s="39">
        <f>IF(P9="","",R9+S9+T9)</f>
        <v>64</v>
      </c>
      <c r="V9" s="89"/>
      <c r="W9" s="83"/>
      <c r="X9" s="38">
        <f>CEILING(100*W9/$W$2,1)</f>
        <v>0</v>
      </c>
      <c r="Y9" s="38">
        <f>IF(V9="",0,20)</f>
        <v>0</v>
      </c>
      <c r="Z9" s="38">
        <f>IF(V9=1,30,IF(V9=2,20,IF(V9=3,10,0)))</f>
        <v>0</v>
      </c>
      <c r="AA9" s="39" t="str">
        <f>IF(V9="","",X9+Y9+Z9)</f>
        <v/>
      </c>
      <c r="AB9" s="38"/>
      <c r="AC9" s="43"/>
      <c r="AD9" s="43">
        <f>CEILING(100*AC9/$AC$2,1)</f>
        <v>0</v>
      </c>
      <c r="AE9" s="43">
        <f>IF(AB9="",0,20)</f>
        <v>0</v>
      </c>
      <c r="AF9" s="43">
        <f>IF(AB9=1,30,IF(AB9=2,20,IF(AB9=3,10,0)))</f>
        <v>0</v>
      </c>
      <c r="AG9" s="41" t="str">
        <f>IF(AB9="","",AD9+AE9+AF9)</f>
        <v/>
      </c>
      <c r="AH9" s="40"/>
      <c r="AI9" s="38"/>
      <c r="AJ9" s="38">
        <f>CEILING(100*AI9/$AI$2,1)</f>
        <v>0</v>
      </c>
      <c r="AK9" s="38">
        <f>IF(AH9="",0,20)</f>
        <v>0</v>
      </c>
      <c r="AL9" s="38">
        <f>IF(AH9=1,30,IF(AH9=2,20,IF(AH9=3,10,0)))</f>
        <v>0</v>
      </c>
      <c r="AM9" s="39" t="str">
        <f>IF(AH9="","",AJ9+AK9+AL9)</f>
        <v/>
      </c>
      <c r="AN9" s="40">
        <v>61</v>
      </c>
      <c r="AO9" s="38">
        <v>2.5</v>
      </c>
      <c r="AP9" s="38">
        <f>CEILING(100*AO9/$AO$2,1)</f>
        <v>32</v>
      </c>
      <c r="AQ9" s="38">
        <f>IF(AN9="",0,20)</f>
        <v>20</v>
      </c>
      <c r="AR9" s="38">
        <f>IF(AN9=1,30,IF(AN9=2,20,IF(AN9=3,10,0)))</f>
        <v>0</v>
      </c>
      <c r="AS9" s="39">
        <f>IF(AN9="","",AP9+AQ9+AR9)</f>
        <v>52</v>
      </c>
      <c r="AT9" s="38">
        <v>14</v>
      </c>
      <c r="AU9" s="45">
        <v>4</v>
      </c>
      <c r="AV9" s="45">
        <v>7</v>
      </c>
      <c r="AW9" s="43">
        <f>IF(AV9=0,"",CEILING(100*AU9/AV9,1))</f>
        <v>58</v>
      </c>
      <c r="AX9" s="43">
        <f>IF(AT9="",0,20)</f>
        <v>20</v>
      </c>
      <c r="AY9" s="43">
        <f>IF(AT9=1,30,IF(AT9=2,20,IF(AT9=3,10,0)))</f>
        <v>0</v>
      </c>
      <c r="AZ9" s="43">
        <f>IF(AT9="","",AW9+AX9+AY9)</f>
        <v>78</v>
      </c>
      <c r="BA9" s="40">
        <v>15</v>
      </c>
      <c r="BB9" s="38">
        <v>3</v>
      </c>
      <c r="BC9" s="38">
        <f>CEILING(100*BB9/$BB$2,1)</f>
        <v>43</v>
      </c>
      <c r="BD9" s="38">
        <f>IF(BA9="",0,20)</f>
        <v>20</v>
      </c>
      <c r="BE9" s="38">
        <f>IF(BA9=1,30,IF(BA9=2,20,IF(BA9=3,10,0)))</f>
        <v>0</v>
      </c>
      <c r="BF9" s="39">
        <f>IF(BA9="","",BC9+BD9+BE9)</f>
        <v>63</v>
      </c>
      <c r="BG9" s="40"/>
      <c r="BH9" s="38"/>
      <c r="BI9" s="41">
        <f>CEILING(100*BH9/$BH$2,1)</f>
        <v>0</v>
      </c>
      <c r="BJ9" s="41">
        <f>IF(BG9="",0,20)</f>
        <v>0</v>
      </c>
      <c r="BK9" s="41">
        <f>IF(BG9=1,30,IF(BG9=2,20,IF(BG9=3,10,0)))</f>
        <v>0</v>
      </c>
      <c r="BL9" s="46" t="str">
        <f>IF(BG9="","",BI9+BJ9+BK9)</f>
        <v/>
      </c>
      <c r="BM9" s="40">
        <v>4</v>
      </c>
      <c r="BN9" s="38">
        <v>5</v>
      </c>
      <c r="BO9" s="41">
        <f>CEILING(100*BN9/$BN$2,1)</f>
        <v>72</v>
      </c>
      <c r="BP9" s="41">
        <f>IF(BM9="",0,20)</f>
        <v>20</v>
      </c>
      <c r="BQ9" s="41">
        <f>IF(BM9=1,30,IF(BM9=2,20,IF(BM9=3,10,0)))</f>
        <v>0</v>
      </c>
      <c r="BR9" s="46">
        <f>IF(BM9="","",BO9+BP9+BQ9)</f>
        <v>92</v>
      </c>
      <c r="BS9" s="13"/>
    </row>
    <row r="10" spans="1:71" s="1" customFormat="1" ht="12.75" customHeight="1">
      <c r="A10" s="36">
        <v>8</v>
      </c>
      <c r="B10" s="71" t="s">
        <v>144</v>
      </c>
      <c r="C10" s="71" t="s">
        <v>16</v>
      </c>
      <c r="D10" s="74">
        <v>2009</v>
      </c>
      <c r="E10" s="10">
        <f>(S10+Y10+AE10+BD10+AK10+AQ10+AX10+BP10+BJ10)/20</f>
        <v>3</v>
      </c>
      <c r="F10" s="36" t="str">
        <f>U10</f>
        <v/>
      </c>
      <c r="G10" s="36" t="str">
        <f>AA10</f>
        <v/>
      </c>
      <c r="H10" s="36">
        <f>AG10</f>
        <v>75</v>
      </c>
      <c r="I10" s="36">
        <f>AM10</f>
        <v>134</v>
      </c>
      <c r="J10" s="36" t="str">
        <f>AS10</f>
        <v/>
      </c>
      <c r="K10" s="36" t="str">
        <f>AZ10</f>
        <v/>
      </c>
      <c r="L10" s="36" t="str">
        <f>BF10</f>
        <v/>
      </c>
      <c r="M10" s="36" t="str">
        <f>BL10</f>
        <v/>
      </c>
      <c r="N10" s="36">
        <f>BR10</f>
        <v>78</v>
      </c>
      <c r="O10" s="37">
        <f>IF(E10&lt;4,SUM(F10:N10),SUMPRODUCT(LARGE(F10:N10,{1;2;3;4})))</f>
        <v>287</v>
      </c>
      <c r="P10" s="41"/>
      <c r="Q10" s="41"/>
      <c r="R10" s="41">
        <f>CEILING(100*Q10/$Q$2,1)</f>
        <v>0</v>
      </c>
      <c r="S10" s="41">
        <f>IF(P10="",0,20)</f>
        <v>0</v>
      </c>
      <c r="T10" s="41">
        <f>IF(P10=1,30,IF(P10=2,20,IF(P10=3,10,0)))</f>
        <v>0</v>
      </c>
      <c r="U10" s="46" t="str">
        <f>IF(P10="","",R10+S10+T10)</f>
        <v/>
      </c>
      <c r="V10" s="89"/>
      <c r="W10" s="83"/>
      <c r="X10" s="41">
        <f>CEILING(100*W10/$W$2,1)</f>
        <v>0</v>
      </c>
      <c r="Y10" s="41">
        <f>IF(V10="",0,20)</f>
        <v>0</v>
      </c>
      <c r="Z10" s="41">
        <f>IF(V10=1,30,IF(V10=2,20,IF(V10=3,10,0)))</f>
        <v>0</v>
      </c>
      <c r="AA10" s="46" t="str">
        <f>IF(V10="","",X10+Y10+Z10)</f>
        <v/>
      </c>
      <c r="AB10" s="41">
        <v>15</v>
      </c>
      <c r="AC10" s="43">
        <v>6</v>
      </c>
      <c r="AD10" s="43">
        <f>CEILING(100*AC10/$AC$2,1)</f>
        <v>55</v>
      </c>
      <c r="AE10" s="45">
        <f>IF(AB10="",0,20)</f>
        <v>20</v>
      </c>
      <c r="AF10" s="45">
        <f>IF(AB10=1,30,IF(AB10=2,20,IF(AB10=3,10,0)))</f>
        <v>0</v>
      </c>
      <c r="AG10" s="41">
        <f>IF(AB10="","",AD10+AE10+AF10)</f>
        <v>75</v>
      </c>
      <c r="AH10" s="47">
        <v>1</v>
      </c>
      <c r="AI10" s="38">
        <v>5</v>
      </c>
      <c r="AJ10" s="41">
        <f>CEILING(100*AI10/$AI$2,1)</f>
        <v>84</v>
      </c>
      <c r="AK10" s="41">
        <f>IF(AH10="",0,20)</f>
        <v>20</v>
      </c>
      <c r="AL10" s="41">
        <f>IF(AH10=1,30,IF(AH10=2,20,IF(AH10=3,10,0)))</f>
        <v>30</v>
      </c>
      <c r="AM10" s="46">
        <f>IF(AH10="","",AJ10+AK10+AL10)</f>
        <v>134</v>
      </c>
      <c r="AN10" s="47"/>
      <c r="AO10" s="41"/>
      <c r="AP10" s="41">
        <f>CEILING(100*AO10/$AO$2,1)</f>
        <v>0</v>
      </c>
      <c r="AQ10" s="41">
        <f>IF(AN10="",0,20)</f>
        <v>0</v>
      </c>
      <c r="AR10" s="41">
        <f>IF(AN10=1,30,IF(AN10=2,20,IF(AN10=3,10,0)))</f>
        <v>0</v>
      </c>
      <c r="AS10" s="46" t="str">
        <f>IF(AN10="","",AP10+AQ10+AR10)</f>
        <v/>
      </c>
      <c r="AT10" s="38"/>
      <c r="AU10" s="45"/>
      <c r="AV10" s="45"/>
      <c r="AW10" s="43" t="str">
        <f>IF(AV10=0,"",CEILING(100*AU10/AV10,1))</f>
        <v/>
      </c>
      <c r="AX10" s="43">
        <f>IF(AT10="",0,20)</f>
        <v>0</v>
      </c>
      <c r="AY10" s="43">
        <f>IF(AT10=1,30,IF(AT10=2,20,IF(AT10=3,10,0)))</f>
        <v>0</v>
      </c>
      <c r="AZ10" s="43" t="str">
        <f>IF(AT10="","",AW10+AX10+AY10)</f>
        <v/>
      </c>
      <c r="BA10" s="47"/>
      <c r="BB10" s="41"/>
      <c r="BC10" s="41">
        <f>CEILING(100*BB10/$BB$2,1)</f>
        <v>0</v>
      </c>
      <c r="BD10" s="41">
        <f>IF(BA10="",0,20)</f>
        <v>0</v>
      </c>
      <c r="BE10" s="41">
        <f>IF(BA10=1,30,IF(BA10=2,20,IF(BA10=3,10,0)))</f>
        <v>0</v>
      </c>
      <c r="BF10" s="46" t="str">
        <f>IF(BA10="","",BC10+BD10+BE10)</f>
        <v/>
      </c>
      <c r="BG10" s="40"/>
      <c r="BH10" s="38"/>
      <c r="BI10" s="41">
        <f>CEILING(100*BH10/$BH$2,1)</f>
        <v>0</v>
      </c>
      <c r="BJ10" s="41">
        <f>IF(BG10="",0,20)</f>
        <v>0</v>
      </c>
      <c r="BK10" s="41">
        <f>IF(BG10=1,30,IF(BG10=2,20,IF(BG10=3,10,0)))</f>
        <v>0</v>
      </c>
      <c r="BL10" s="46" t="str">
        <f>IF(BG10="","",BI10+BJ10+BK10)</f>
        <v/>
      </c>
      <c r="BM10" s="40">
        <v>12</v>
      </c>
      <c r="BN10" s="38">
        <v>4</v>
      </c>
      <c r="BO10" s="41">
        <f>CEILING(100*BN10/$BN$2,1)</f>
        <v>58</v>
      </c>
      <c r="BP10" s="41">
        <f>IF(BM10="",0,20)</f>
        <v>20</v>
      </c>
      <c r="BQ10" s="41">
        <f>IF(BM10=1,30,IF(BM10=2,20,IF(BM10=3,10,0)))</f>
        <v>0</v>
      </c>
      <c r="BR10" s="46">
        <f>IF(BM10="","",BO10+BP10+BQ10)</f>
        <v>78</v>
      </c>
      <c r="BS10" s="13"/>
    </row>
    <row r="11" spans="1:71" s="1" customFormat="1" ht="12.75" customHeight="1">
      <c r="A11" s="36">
        <v>9</v>
      </c>
      <c r="B11" s="64" t="s">
        <v>143</v>
      </c>
      <c r="C11" s="64" t="s">
        <v>17</v>
      </c>
      <c r="D11" s="4">
        <v>2010</v>
      </c>
      <c r="E11" s="10">
        <f>(S11+Y11+AE11+BD11+AK11+AQ11+AX11+BP11+BJ11)/20</f>
        <v>4</v>
      </c>
      <c r="F11" s="36" t="str">
        <f>U11</f>
        <v/>
      </c>
      <c r="G11" s="36" t="str">
        <f>AA11</f>
        <v/>
      </c>
      <c r="H11" s="36">
        <f>AG11</f>
        <v>75</v>
      </c>
      <c r="I11" s="36">
        <f>AM11</f>
        <v>70</v>
      </c>
      <c r="J11" s="36" t="str">
        <f>AS11</f>
        <v/>
      </c>
      <c r="K11" s="36" t="str">
        <f>AZ11</f>
        <v/>
      </c>
      <c r="L11" s="36">
        <f>BF11</f>
        <v>70</v>
      </c>
      <c r="M11" s="36" t="str">
        <f>BL11</f>
        <v/>
      </c>
      <c r="N11" s="36">
        <f>BR11</f>
        <v>63</v>
      </c>
      <c r="O11" s="37">
        <f>IF(E11&lt;4,SUM(F11:N11),SUMPRODUCT(LARGE(F11:N11,{1;2;3;4})))</f>
        <v>278</v>
      </c>
      <c r="P11" s="38"/>
      <c r="Q11" s="38"/>
      <c r="R11" s="38">
        <f>CEILING(100*Q11/$Q$2,1)</f>
        <v>0</v>
      </c>
      <c r="S11" s="38">
        <f>IF(P11="",0,20)</f>
        <v>0</v>
      </c>
      <c r="T11" s="38">
        <f>IF(P11=1,30,IF(P11=2,20,IF(P11=3,10,0)))</f>
        <v>0</v>
      </c>
      <c r="U11" s="39" t="str">
        <f>IF(P11="","",R11+S11+T11)</f>
        <v/>
      </c>
      <c r="V11" s="40"/>
      <c r="W11" s="38"/>
      <c r="X11" s="38">
        <f>CEILING(100*W11/$W$2,1)</f>
        <v>0</v>
      </c>
      <c r="Y11" s="38">
        <f>IF(V11="",0,20)</f>
        <v>0</v>
      </c>
      <c r="Z11" s="38">
        <f>IF(V11=1,30,IF(V11=2,20,IF(V11=3,10,0)))</f>
        <v>0</v>
      </c>
      <c r="AA11" s="39" t="str">
        <f>IF(V11="","",X11+Y11+Z11)</f>
        <v/>
      </c>
      <c r="AB11" s="41">
        <v>12</v>
      </c>
      <c r="AC11" s="43">
        <v>6</v>
      </c>
      <c r="AD11" s="43">
        <f>CEILING(100*AC11/$AC$2,1)</f>
        <v>55</v>
      </c>
      <c r="AE11" s="45">
        <f>IF(AB11="",0,20)</f>
        <v>20</v>
      </c>
      <c r="AF11" s="45">
        <f>IF(AB11=1,30,IF(AB11=2,20,IF(AB11=3,10,0)))</f>
        <v>0</v>
      </c>
      <c r="AG11" s="38">
        <f>IF(AB11="","",AD11+AE11+AF11)</f>
        <v>75</v>
      </c>
      <c r="AH11" s="40">
        <v>7</v>
      </c>
      <c r="AI11" s="38">
        <v>3</v>
      </c>
      <c r="AJ11" s="38">
        <f>CEILING(100*AI11/$AI$2,1)</f>
        <v>50</v>
      </c>
      <c r="AK11" s="38">
        <f>IF(AH11="",0,20)</f>
        <v>20</v>
      </c>
      <c r="AL11" s="38">
        <f>IF(AH11=1,30,IF(AH11=2,20,IF(AH11=3,10,0)))</f>
        <v>0</v>
      </c>
      <c r="AM11" s="39">
        <f>IF(AH11="","",AJ11+AK11+AL11)</f>
        <v>70</v>
      </c>
      <c r="AN11" s="40"/>
      <c r="AO11" s="38"/>
      <c r="AP11" s="38">
        <f>CEILING(100*AO11/$AO$2,1)</f>
        <v>0</v>
      </c>
      <c r="AQ11" s="38">
        <f>IF(AN11="",0,20)</f>
        <v>0</v>
      </c>
      <c r="AR11" s="38">
        <f>IF(AN11=1,30,IF(AN11=2,20,IF(AN11=3,10,0)))</f>
        <v>0</v>
      </c>
      <c r="AS11" s="39" t="str">
        <f>IF(AN11="","",AP11+AQ11+AR11)</f>
        <v/>
      </c>
      <c r="AT11" s="38"/>
      <c r="AU11" s="45"/>
      <c r="AV11" s="45"/>
      <c r="AW11" s="43" t="str">
        <f>IF(AV11=0,"",CEILING(100*AU11/AV11,1))</f>
        <v/>
      </c>
      <c r="AX11" s="43">
        <f>IF(AT11="",0,20)</f>
        <v>0</v>
      </c>
      <c r="AY11" s="43">
        <f>IF(AT11=1,30,IF(AT11=2,20,IF(AT11=3,10,0)))</f>
        <v>0</v>
      </c>
      <c r="AZ11" s="43" t="str">
        <f>IF(AT11="","",AW11+AX11+AY11)</f>
        <v/>
      </c>
      <c r="BA11" s="40">
        <v>13</v>
      </c>
      <c r="BB11" s="38">
        <v>3.5</v>
      </c>
      <c r="BC11" s="41">
        <f>CEILING(100*BB11/$BB$2,1)</f>
        <v>50</v>
      </c>
      <c r="BD11" s="38">
        <f>IF(BA11="",0,20)</f>
        <v>20</v>
      </c>
      <c r="BE11" s="38">
        <f>IF(BA11=1,30,IF(BA11=2,20,IF(BA11=3,10,0)))</f>
        <v>0</v>
      </c>
      <c r="BF11" s="39">
        <f>IF(BA11="","",BC11+BD11+BE11)</f>
        <v>70</v>
      </c>
      <c r="BG11" s="40"/>
      <c r="BH11" s="38"/>
      <c r="BI11" s="41">
        <f>CEILING(100*BH11/$BH$2,1)</f>
        <v>0</v>
      </c>
      <c r="BJ11" s="41">
        <f>IF(BG11="",0,20)</f>
        <v>0</v>
      </c>
      <c r="BK11" s="41">
        <f>IF(BG11=1,30,IF(BG11=2,20,IF(BG11=3,10,0)))</f>
        <v>0</v>
      </c>
      <c r="BL11" s="46" t="str">
        <f>IF(BG11="","",BI11+BJ11+BK11)</f>
        <v/>
      </c>
      <c r="BM11" s="40">
        <v>14</v>
      </c>
      <c r="BN11" s="38">
        <v>3</v>
      </c>
      <c r="BO11" s="41">
        <f>CEILING(100*BN11/$BN$2,1)</f>
        <v>43</v>
      </c>
      <c r="BP11" s="41">
        <f>IF(BM11="",0,20)</f>
        <v>20</v>
      </c>
      <c r="BQ11" s="41">
        <f>IF(BM11=1,30,IF(BM11=2,20,IF(BM11=3,10,0)))</f>
        <v>0</v>
      </c>
      <c r="BR11" s="46">
        <f>IF(BM11="","",BO11+BP11+BQ11)</f>
        <v>63</v>
      </c>
      <c r="BS11" s="13"/>
    </row>
    <row r="12" spans="1:71" s="1" customFormat="1" ht="12.75" customHeight="1">
      <c r="A12" s="36">
        <v>10</v>
      </c>
      <c r="B12" s="65" t="s">
        <v>66</v>
      </c>
      <c r="C12" s="117" t="s">
        <v>67</v>
      </c>
      <c r="D12" s="4">
        <v>2008</v>
      </c>
      <c r="E12" s="10">
        <f>(S12+Y12+AE12+BD12+AK12+AQ12+AX12+BP12+BJ12)/20</f>
        <v>4</v>
      </c>
      <c r="F12" s="36" t="str">
        <f>U12</f>
        <v/>
      </c>
      <c r="G12" s="36">
        <f>AA12</f>
        <v>56</v>
      </c>
      <c r="H12" s="36">
        <f>AG12</f>
        <v>70</v>
      </c>
      <c r="I12" s="36" t="str">
        <f>AM12</f>
        <v/>
      </c>
      <c r="J12" s="36" t="str">
        <f>AS12</f>
        <v/>
      </c>
      <c r="K12" s="36" t="str">
        <f>AZ12</f>
        <v/>
      </c>
      <c r="L12" s="36">
        <f>BF12</f>
        <v>85</v>
      </c>
      <c r="M12" s="36">
        <f>BL12</f>
        <v>58</v>
      </c>
      <c r="N12" s="36" t="str">
        <f>BR12</f>
        <v/>
      </c>
      <c r="O12" s="37">
        <f>IF(E12&lt;4,SUM(F12:N12),SUMPRODUCT(LARGE(F12:N12,{1;2;3;4})))</f>
        <v>269</v>
      </c>
      <c r="P12" s="38"/>
      <c r="Q12" s="38"/>
      <c r="R12" s="38">
        <f>CEILING(100*Q12/$Q$2,1)</f>
        <v>0</v>
      </c>
      <c r="S12" s="38">
        <f>IF(P12="",0,20)</f>
        <v>0</v>
      </c>
      <c r="T12" s="38">
        <f>IF(P12=1,30,IF(P12=2,20,IF(P12=3,10,0)))</f>
        <v>0</v>
      </c>
      <c r="U12" s="39" t="str">
        <f>IF(P12="","",R12+S12+T12)</f>
        <v/>
      </c>
      <c r="V12" s="40">
        <v>24</v>
      </c>
      <c r="W12" s="43">
        <v>2.5</v>
      </c>
      <c r="X12" s="38">
        <f>CEILING(100*W12/$W$2,1)</f>
        <v>36</v>
      </c>
      <c r="Y12" s="38">
        <f>IF(V12="",0,20)</f>
        <v>20</v>
      </c>
      <c r="Z12" s="38">
        <f>IF(V12=1,30,IF(V12=2,20,IF(V12=3,10,0)))</f>
        <v>0</v>
      </c>
      <c r="AA12" s="39">
        <f>IF(V12="","",X12+Y12+Z12)</f>
        <v>56</v>
      </c>
      <c r="AB12" s="41">
        <v>18</v>
      </c>
      <c r="AC12" s="43">
        <v>5.5</v>
      </c>
      <c r="AD12" s="43">
        <f>CEILING(100*AC12/$AC$2,1)</f>
        <v>50</v>
      </c>
      <c r="AE12" s="43">
        <f>IF(AB12="",0,20)</f>
        <v>20</v>
      </c>
      <c r="AF12" s="43">
        <f>IF(AB12=1,30,IF(AB12=2,20,IF(AB12=3,10,0)))</f>
        <v>0</v>
      </c>
      <c r="AG12" s="41">
        <f>IF(AB12="","",AD12+AE12+AF12)</f>
        <v>70</v>
      </c>
      <c r="AH12" s="40"/>
      <c r="AI12" s="38"/>
      <c r="AJ12" s="38">
        <f>CEILING(100*AI12/$AI$2,1)</f>
        <v>0</v>
      </c>
      <c r="AK12" s="38">
        <f>IF(AH12="",0,20)</f>
        <v>0</v>
      </c>
      <c r="AL12" s="38">
        <f>IF(AH12=1,30,IF(AH12=2,20,IF(AH12=3,10,0)))</f>
        <v>0</v>
      </c>
      <c r="AM12" s="39" t="str">
        <f>IF(AH12="","",AJ12+AK12+AL12)</f>
        <v/>
      </c>
      <c r="AN12" s="40"/>
      <c r="AO12" s="38"/>
      <c r="AP12" s="38">
        <f>CEILING(100*AO12/$AO$2,1)</f>
        <v>0</v>
      </c>
      <c r="AQ12" s="38">
        <f>IF(AN12="",0,20)</f>
        <v>0</v>
      </c>
      <c r="AR12" s="38">
        <f>IF(AN12=1,30,IF(AN12=2,20,IF(AN12=3,10,0)))</f>
        <v>0</v>
      </c>
      <c r="AS12" s="39" t="str">
        <f>IF(AN12="","",AP12+AQ12+AR12)</f>
        <v/>
      </c>
      <c r="AT12" s="38"/>
      <c r="AU12" s="45"/>
      <c r="AV12" s="45"/>
      <c r="AW12" s="43" t="str">
        <f>IF(AV12=0,"",CEILING(100*AU12/AV12,1))</f>
        <v/>
      </c>
      <c r="AX12" s="43">
        <f>IF(AT12="",0,20)</f>
        <v>0</v>
      </c>
      <c r="AY12" s="43">
        <f>IF(AT12=1,30,IF(AT12=2,20,IF(AT12=3,10,0)))</f>
        <v>0</v>
      </c>
      <c r="AZ12" s="43" t="str">
        <f>IF(AT12="","",AW12+AX12+AY12)</f>
        <v/>
      </c>
      <c r="BA12" s="40">
        <v>6</v>
      </c>
      <c r="BB12" s="38">
        <v>4.5</v>
      </c>
      <c r="BC12" s="38">
        <f>CEILING(100*BB12/$BB$2,1)</f>
        <v>65</v>
      </c>
      <c r="BD12" s="38">
        <f>IF(BA12="",0,20)</f>
        <v>20</v>
      </c>
      <c r="BE12" s="38">
        <f>IF(BA12=1,30,IF(BA12=2,20,IF(BA12=3,10,0)))</f>
        <v>0</v>
      </c>
      <c r="BF12" s="39">
        <f>IF(BA12="","",BC12+BD12+BE12)</f>
        <v>85</v>
      </c>
      <c r="BG12" s="40">
        <v>36</v>
      </c>
      <c r="BH12" s="38">
        <v>3</v>
      </c>
      <c r="BI12" s="41">
        <f>CEILING(100*BH12/$BH$2,1)</f>
        <v>38</v>
      </c>
      <c r="BJ12" s="41">
        <f>IF(BG12="",0,20)</f>
        <v>20</v>
      </c>
      <c r="BK12" s="41">
        <f>IF(BG12=1,30,IF(BG12=2,20,IF(BG12=3,10,0)))</f>
        <v>0</v>
      </c>
      <c r="BL12" s="46">
        <f>IF(BG12="","",BI12+BJ12+BK12)</f>
        <v>58</v>
      </c>
      <c r="BM12" s="40"/>
      <c r="BN12" s="38"/>
      <c r="BO12" s="41">
        <f>CEILING(100*BN12/$BN$2,1)</f>
        <v>0</v>
      </c>
      <c r="BP12" s="41">
        <f>IF(BM12="",0,20)</f>
        <v>0</v>
      </c>
      <c r="BQ12" s="41">
        <f>IF(BM12=1,30,IF(BM12=2,20,IF(BM12=3,10,0)))</f>
        <v>0</v>
      </c>
      <c r="BR12" s="46" t="str">
        <f>IF(BM12="","",BO12+BP12+BQ12)</f>
        <v/>
      </c>
      <c r="BS12" s="13"/>
    </row>
    <row r="13" spans="1:71" s="1" customFormat="1" ht="12.75" customHeight="1">
      <c r="A13" s="36">
        <v>11</v>
      </c>
      <c r="B13" s="64" t="s">
        <v>62</v>
      </c>
      <c r="C13" s="64" t="s">
        <v>63</v>
      </c>
      <c r="D13" s="4">
        <v>2009</v>
      </c>
      <c r="E13" s="10">
        <f>(S13+Y13+AE13+BD13+AK13+AQ13+AX13+BP13+BJ13)/20</f>
        <v>3</v>
      </c>
      <c r="F13" s="36" t="str">
        <f>U13</f>
        <v/>
      </c>
      <c r="G13" s="36">
        <f>AA13</f>
        <v>85</v>
      </c>
      <c r="H13" s="36">
        <f>AG13</f>
        <v>84</v>
      </c>
      <c r="I13" s="36" t="str">
        <f>AM13</f>
        <v/>
      </c>
      <c r="J13" s="36" t="str">
        <f>AS13</f>
        <v/>
      </c>
      <c r="K13" s="36" t="str">
        <f>AZ13</f>
        <v/>
      </c>
      <c r="L13" s="36">
        <f>BF13</f>
        <v>92</v>
      </c>
      <c r="M13" s="36" t="str">
        <f>BL13</f>
        <v/>
      </c>
      <c r="N13" s="36" t="str">
        <f>BR13</f>
        <v/>
      </c>
      <c r="O13" s="37">
        <f>IF(E13&lt;4,SUM(F13:N13),SUMPRODUCT(LARGE(F13:N13,{1;2;3;4})))</f>
        <v>261</v>
      </c>
      <c r="P13" s="41"/>
      <c r="Q13" s="41"/>
      <c r="R13" s="38">
        <f>CEILING(100*Q13/$Q$2,1)</f>
        <v>0</v>
      </c>
      <c r="S13" s="38">
        <f>IF(P13="",0,20)</f>
        <v>0</v>
      </c>
      <c r="T13" s="38">
        <f>IF(P13=1,30,IF(P13=2,20,IF(P13=3,10,0)))</f>
        <v>0</v>
      </c>
      <c r="U13" s="39" t="str">
        <f>IF(P13="","",R13+S13+T13)</f>
        <v/>
      </c>
      <c r="V13" s="47">
        <v>7</v>
      </c>
      <c r="W13" s="41">
        <v>4.5</v>
      </c>
      <c r="X13" s="38">
        <f>CEILING(100*W13/$W$2,1)</f>
        <v>65</v>
      </c>
      <c r="Y13" s="38">
        <f>IF(V13="",0,20)</f>
        <v>20</v>
      </c>
      <c r="Z13" s="38">
        <f>IF(V13=1,30,IF(V13=2,20,IF(V13=3,10,0)))</f>
        <v>0</v>
      </c>
      <c r="AA13" s="39">
        <f>IF(V13="","",X13+Y13+Z13)</f>
        <v>85</v>
      </c>
      <c r="AB13" s="41">
        <v>5</v>
      </c>
      <c r="AC13" s="45">
        <v>7</v>
      </c>
      <c r="AD13" s="43">
        <f>CEILING(100*AC13/$AC$2,1)</f>
        <v>64</v>
      </c>
      <c r="AE13" s="45">
        <f>IF(AB13="",0,20)</f>
        <v>20</v>
      </c>
      <c r="AF13" s="45">
        <f>IF(AB13=1,30,IF(AB13=2,20,IF(AB13=3,10,0)))</f>
        <v>0</v>
      </c>
      <c r="AG13" s="38">
        <f>IF(AB13="","",AD13+AE13+AF13)</f>
        <v>84</v>
      </c>
      <c r="AH13" s="40"/>
      <c r="AI13" s="38"/>
      <c r="AJ13" s="38">
        <f>CEILING(100*AI13/$AI$2,1)</f>
        <v>0</v>
      </c>
      <c r="AK13" s="38">
        <f>IF(AH13="",0,20)</f>
        <v>0</v>
      </c>
      <c r="AL13" s="38">
        <f>IF(AH13=1,30,IF(AH13=2,20,IF(AH13=3,10,0)))</f>
        <v>0</v>
      </c>
      <c r="AM13" s="39" t="str">
        <f>IF(AH13="","",AJ13+AK13+AL13)</f>
        <v/>
      </c>
      <c r="AN13" s="40"/>
      <c r="AO13" s="38"/>
      <c r="AP13" s="38">
        <f>CEILING(100*AO13/$AO$2,1)</f>
        <v>0</v>
      </c>
      <c r="AQ13" s="38">
        <f>IF(AN13="",0,20)</f>
        <v>0</v>
      </c>
      <c r="AR13" s="38">
        <f>IF(AN13=1,30,IF(AN13=2,20,IF(AN13=3,10,0)))</f>
        <v>0</v>
      </c>
      <c r="AS13" s="39" t="str">
        <f>IF(AN13="","",AP13+AQ13+AR13)</f>
        <v/>
      </c>
      <c r="AT13" s="41"/>
      <c r="AU13" s="43"/>
      <c r="AV13" s="43"/>
      <c r="AW13" s="43" t="str">
        <f>IF(AV13=0,"",CEILING(100*AU13/AV13,1))</f>
        <v/>
      </c>
      <c r="AX13" s="43">
        <f>IF(AT13="",0,20)</f>
        <v>0</v>
      </c>
      <c r="AY13" s="43">
        <f>IF(AT13=1,30,IF(AT13=2,20,IF(AT13=3,10,0)))</f>
        <v>0</v>
      </c>
      <c r="AZ13" s="43" t="str">
        <f>IF(AT13="","",AW13+AX13+AY13)</f>
        <v/>
      </c>
      <c r="BA13" s="40">
        <v>4</v>
      </c>
      <c r="BB13" s="38">
        <v>5</v>
      </c>
      <c r="BC13" s="38">
        <f>CEILING(100*BB13/$BB$2,1)</f>
        <v>72</v>
      </c>
      <c r="BD13" s="38">
        <f>IF(BA13="",0,20)</f>
        <v>20</v>
      </c>
      <c r="BE13" s="38">
        <f>IF(BA13=1,30,IF(BA13=2,20,IF(BA13=3,10,0)))</f>
        <v>0</v>
      </c>
      <c r="BF13" s="39">
        <f>IF(BA13="","",BC13+BD13+BE13)</f>
        <v>92</v>
      </c>
      <c r="BG13" s="47"/>
      <c r="BH13" s="41"/>
      <c r="BI13" s="41">
        <f>CEILING(100*BH13/$BH$2,1)</f>
        <v>0</v>
      </c>
      <c r="BJ13" s="41">
        <f>IF(BG13="",0,20)</f>
        <v>0</v>
      </c>
      <c r="BK13" s="41">
        <f>IF(BG13=1,30,IF(BG13=2,20,IF(BG13=3,10,0)))</f>
        <v>0</v>
      </c>
      <c r="BL13" s="46" t="str">
        <f>IF(BG13="","",BI13+BJ13+BK13)</f>
        <v/>
      </c>
      <c r="BM13" s="47"/>
      <c r="BN13" s="41"/>
      <c r="BO13" s="41">
        <f>CEILING(100*BN13/$BN$2,1)</f>
        <v>0</v>
      </c>
      <c r="BP13" s="41">
        <f>IF(BM13="",0,20)</f>
        <v>0</v>
      </c>
      <c r="BQ13" s="41">
        <f>IF(BM13=1,30,IF(BM13=2,20,IF(BM13=3,10,0)))</f>
        <v>0</v>
      </c>
      <c r="BR13" s="46" t="str">
        <f>IF(BM13="","",BO13+BP13+BQ13)</f>
        <v/>
      </c>
      <c r="BS13" s="13"/>
    </row>
    <row r="14" spans="1:71" s="1" customFormat="1" ht="12.75" customHeight="1">
      <c r="A14" s="36">
        <v>12</v>
      </c>
      <c r="B14" s="64" t="s">
        <v>101</v>
      </c>
      <c r="C14" s="65" t="s">
        <v>16</v>
      </c>
      <c r="D14" s="4">
        <v>2009</v>
      </c>
      <c r="E14" s="10">
        <f>(S14+Y14+AE14+BD14+AK14+AQ14+AX14+BP14+BJ14)/20</f>
        <v>2</v>
      </c>
      <c r="F14" s="36" t="str">
        <f>U14</f>
        <v/>
      </c>
      <c r="G14" s="36">
        <f>AA14</f>
        <v>102</v>
      </c>
      <c r="H14" s="36" t="str">
        <f>AG14</f>
        <v/>
      </c>
      <c r="I14" s="36" t="str">
        <f>AM14</f>
        <v/>
      </c>
      <c r="J14" s="36" t="str">
        <f>AS14</f>
        <v/>
      </c>
      <c r="K14" s="36" t="str">
        <f>AZ14</f>
        <v/>
      </c>
      <c r="L14" s="36" t="str">
        <f>BF14</f>
        <v/>
      </c>
      <c r="M14" s="36" t="str">
        <f>BL14</f>
        <v/>
      </c>
      <c r="N14" s="36">
        <f>BR14</f>
        <v>119</v>
      </c>
      <c r="O14" s="37">
        <f>IF(E14&lt;4,SUM(F14:N14),SUMPRODUCT(LARGE(F14:N14,{1;2;3;4})))</f>
        <v>221</v>
      </c>
      <c r="P14" s="38"/>
      <c r="Q14" s="38"/>
      <c r="R14" s="38">
        <f>CEILING(100*Q14/$Q$2,1)</f>
        <v>0</v>
      </c>
      <c r="S14" s="38">
        <f>IF(P14="",0,20)</f>
        <v>0</v>
      </c>
      <c r="T14" s="38">
        <f>IF(P14=1,30,IF(P14=2,20,IF(P14=3,10,0)))</f>
        <v>0</v>
      </c>
      <c r="U14" s="39" t="str">
        <f>IF(P14="","",R14+S14+T14)</f>
        <v/>
      </c>
      <c r="V14" s="40">
        <v>3</v>
      </c>
      <c r="W14" s="38">
        <v>5</v>
      </c>
      <c r="X14" s="38">
        <f>CEILING(100*W14/$W$2,1)</f>
        <v>72</v>
      </c>
      <c r="Y14" s="38">
        <f>IF(V14="",0,20)</f>
        <v>20</v>
      </c>
      <c r="Z14" s="38">
        <f>IF(V14=1,30,IF(V14=2,20,IF(V14=3,10,0)))</f>
        <v>10</v>
      </c>
      <c r="AA14" s="39">
        <f>IF(V14="","",X14+Y14+Z14)</f>
        <v>102</v>
      </c>
      <c r="AB14" s="41"/>
      <c r="AC14" s="43"/>
      <c r="AD14" s="43">
        <f>CEILING(100*AC14/$AC$2,1)</f>
        <v>0</v>
      </c>
      <c r="AE14" s="45">
        <f>IF(AB14="",0,20)</f>
        <v>0</v>
      </c>
      <c r="AF14" s="45">
        <f>IF(AB14=1,30,IF(AB14=2,20,IF(AB14=3,10,0)))</f>
        <v>0</v>
      </c>
      <c r="AG14" s="38" t="str">
        <f>IF(AB14="","",AD14+AE14+AF14)</f>
        <v/>
      </c>
      <c r="AH14" s="40"/>
      <c r="AI14" s="38"/>
      <c r="AJ14" s="38">
        <f>CEILING(100*AI14/$AI$2,1)</f>
        <v>0</v>
      </c>
      <c r="AK14" s="38">
        <f>IF(AH14="",0,20)</f>
        <v>0</v>
      </c>
      <c r="AL14" s="38">
        <f>IF(AH14=1,30,IF(AH14=2,20,IF(AH14=3,10,0)))</f>
        <v>0</v>
      </c>
      <c r="AM14" s="39" t="str">
        <f>IF(AH14="","",AJ14+AK14+AL14)</f>
        <v/>
      </c>
      <c r="AN14" s="40"/>
      <c r="AO14" s="38"/>
      <c r="AP14" s="38">
        <f>CEILING(100*AO14/$AO$2,1)</f>
        <v>0</v>
      </c>
      <c r="AQ14" s="38">
        <f>IF(AN14="",0,20)</f>
        <v>0</v>
      </c>
      <c r="AR14" s="38">
        <f>IF(AN14=1,30,IF(AN14=2,20,IF(AN14=3,10,0)))</f>
        <v>0</v>
      </c>
      <c r="AS14" s="39" t="str">
        <f>IF(AN14="","",AP14+AQ14+AR14)</f>
        <v/>
      </c>
      <c r="AT14" s="41"/>
      <c r="AU14" s="43"/>
      <c r="AV14" s="43"/>
      <c r="AW14" s="43" t="str">
        <f>IF(AV14=0,"",CEILING(100*AU14/AV14,1))</f>
        <v/>
      </c>
      <c r="AX14" s="43">
        <f>IF(AT14="",0,20)</f>
        <v>0</v>
      </c>
      <c r="AY14" s="43">
        <f>IF(AT14=1,30,IF(AT14=2,20,IF(AT14=3,10,0)))</f>
        <v>0</v>
      </c>
      <c r="AZ14" s="43" t="str">
        <f>IF(AT14="","",AW14+AX14+AY14)</f>
        <v/>
      </c>
      <c r="BA14" s="40"/>
      <c r="BB14" s="38"/>
      <c r="BC14" s="38">
        <f>CEILING(100*BB14/$BB$2,1)</f>
        <v>0</v>
      </c>
      <c r="BD14" s="38">
        <f>IF(BA14="",0,20)</f>
        <v>0</v>
      </c>
      <c r="BE14" s="38">
        <f>IF(BA14=1,30,IF(BA14=2,20,IF(BA14=3,10,0)))</f>
        <v>0</v>
      </c>
      <c r="BF14" s="39" t="str">
        <f>IF(BA14="","",BC14+BD14+BE14)</f>
        <v/>
      </c>
      <c r="BG14" s="47"/>
      <c r="BH14" s="41"/>
      <c r="BI14" s="41">
        <f>CEILING(100*BH14/$BH$2,1)</f>
        <v>0</v>
      </c>
      <c r="BJ14" s="41">
        <f>IF(BG14="",0,20)</f>
        <v>0</v>
      </c>
      <c r="BK14" s="41">
        <f>IF(BG14=1,30,IF(BG14=2,20,IF(BG14=3,10,0)))</f>
        <v>0</v>
      </c>
      <c r="BL14" s="46" t="str">
        <f>IF(BG14="","",BI14+BJ14+BK14)</f>
        <v/>
      </c>
      <c r="BM14" s="47">
        <v>2</v>
      </c>
      <c r="BN14" s="41">
        <v>5.5</v>
      </c>
      <c r="BO14" s="41">
        <f>CEILING(100*BN14/$BN$2,1)</f>
        <v>79</v>
      </c>
      <c r="BP14" s="41">
        <f>IF(BM14="",0,20)</f>
        <v>20</v>
      </c>
      <c r="BQ14" s="41">
        <f>IF(BM14=1,30,IF(BM14=2,20,IF(BM14=3,10,0)))</f>
        <v>20</v>
      </c>
      <c r="BR14" s="46">
        <f>IF(BM14="","",BO14+BP14+BQ14)</f>
        <v>119</v>
      </c>
      <c r="BS14" s="13"/>
    </row>
    <row r="15" spans="1:71" s="1" customFormat="1" ht="12.75" customHeight="1">
      <c r="A15" s="36">
        <v>13</v>
      </c>
      <c r="B15" s="64" t="s">
        <v>140</v>
      </c>
      <c r="C15" s="65" t="s">
        <v>16</v>
      </c>
      <c r="D15" s="4">
        <v>2008</v>
      </c>
      <c r="E15" s="10">
        <f>(S15+Y15+AE15+BD15+AK15+AQ15+AX15+BP15+BJ15)/20</f>
        <v>2</v>
      </c>
      <c r="F15" s="36" t="str">
        <f>U15</f>
        <v/>
      </c>
      <c r="G15" s="36">
        <f>AA15</f>
        <v>92</v>
      </c>
      <c r="H15" s="36" t="str">
        <f>AG15</f>
        <v/>
      </c>
      <c r="I15" s="36" t="str">
        <f>AM15</f>
        <v/>
      </c>
      <c r="J15" s="36" t="str">
        <f>AS15</f>
        <v/>
      </c>
      <c r="K15" s="36" t="str">
        <f>AZ15</f>
        <v/>
      </c>
      <c r="L15" s="36" t="str">
        <f>BF15</f>
        <v/>
      </c>
      <c r="M15" s="36" t="str">
        <f>BL15</f>
        <v/>
      </c>
      <c r="N15" s="36">
        <f>BR15</f>
        <v>78</v>
      </c>
      <c r="O15" s="37">
        <f>IF(E15&lt;4,SUM(F15:N15),SUMPRODUCT(LARGE(F15:N15,{1;2;3;4})))</f>
        <v>170</v>
      </c>
      <c r="P15" s="38"/>
      <c r="Q15" s="38"/>
      <c r="R15" s="38">
        <f>CEILING(100*Q15/$Q$2,1)</f>
        <v>0</v>
      </c>
      <c r="S15" s="38">
        <f>IF(P15="",0,20)</f>
        <v>0</v>
      </c>
      <c r="T15" s="38">
        <f>IF(P15=1,30,IF(P15=2,20,IF(P15=3,10,0)))</f>
        <v>0</v>
      </c>
      <c r="U15" s="39" t="str">
        <f>IF(P15="","",R15+S15+T15)</f>
        <v/>
      </c>
      <c r="V15" s="40">
        <v>4</v>
      </c>
      <c r="W15" s="38">
        <v>5</v>
      </c>
      <c r="X15" s="38">
        <f>CEILING(100*W15/$W$2,1)</f>
        <v>72</v>
      </c>
      <c r="Y15" s="38">
        <f>IF(V15="",0,20)</f>
        <v>20</v>
      </c>
      <c r="Z15" s="38">
        <f>IF(V15=1,30,IF(V15=2,20,IF(V15=3,10,0)))</f>
        <v>0</v>
      </c>
      <c r="AA15" s="39">
        <f>IF(V15="","",X15+Y15+Z15)</f>
        <v>92</v>
      </c>
      <c r="AB15" s="41"/>
      <c r="AC15" s="43"/>
      <c r="AD15" s="43">
        <f>CEILING(100*AC15/$AC$2,1)</f>
        <v>0</v>
      </c>
      <c r="AE15" s="45">
        <f>IF(AB15="",0,20)</f>
        <v>0</v>
      </c>
      <c r="AF15" s="45">
        <f>IF(AB15=1,30,IF(AB15=2,20,IF(AB15=3,10,0)))</f>
        <v>0</v>
      </c>
      <c r="AG15" s="38" t="str">
        <f>IF(AB15="","",AD15+AE15+AF15)</f>
        <v/>
      </c>
      <c r="AH15" s="40"/>
      <c r="AI15" s="38"/>
      <c r="AJ15" s="38">
        <f>CEILING(100*AI15/$AI$2,1)</f>
        <v>0</v>
      </c>
      <c r="AK15" s="38">
        <f>IF(AH15="",0,20)</f>
        <v>0</v>
      </c>
      <c r="AL15" s="38">
        <f>IF(AH15=1,30,IF(AH15=2,20,IF(AH15=3,10,0)))</f>
        <v>0</v>
      </c>
      <c r="AM15" s="39" t="str">
        <f>IF(AH15="","",AJ15+AK15+AL15)</f>
        <v/>
      </c>
      <c r="AN15" s="40"/>
      <c r="AO15" s="38"/>
      <c r="AP15" s="38">
        <f>CEILING(100*AO15/$AO$2,1)</f>
        <v>0</v>
      </c>
      <c r="AQ15" s="38">
        <f>IF(AN15="",0,20)</f>
        <v>0</v>
      </c>
      <c r="AR15" s="38">
        <f>IF(AN15=1,30,IF(AN15=2,20,IF(AN15=3,10,0)))</f>
        <v>0</v>
      </c>
      <c r="AS15" s="39" t="str">
        <f>IF(AN15="","",AP15+AQ15+AR15)</f>
        <v/>
      </c>
      <c r="AT15" s="38"/>
      <c r="AU15" s="45"/>
      <c r="AV15" s="45"/>
      <c r="AW15" s="43" t="str">
        <f>IF(AV15=0,"",CEILING(100*AU15/AV15,1))</f>
        <v/>
      </c>
      <c r="AX15" s="43">
        <f>IF(AT15="",0,20)</f>
        <v>0</v>
      </c>
      <c r="AY15" s="43">
        <f>IF(AT15=1,30,IF(AT15=2,20,IF(AT15=3,10,0)))</f>
        <v>0</v>
      </c>
      <c r="AZ15" s="43" t="str">
        <f>IF(AT15="","",AW15+AX15+AY15)</f>
        <v/>
      </c>
      <c r="BA15" s="40"/>
      <c r="BB15" s="38"/>
      <c r="BC15" s="38">
        <f>CEILING(100*BB15/$BB$2,1)</f>
        <v>0</v>
      </c>
      <c r="BD15" s="38">
        <f>IF(BA15="",0,20)</f>
        <v>0</v>
      </c>
      <c r="BE15" s="38">
        <f>IF(BA15=1,30,IF(BA15=2,20,IF(BA15=3,10,0)))</f>
        <v>0</v>
      </c>
      <c r="BF15" s="39" t="str">
        <f>IF(BA15="","",BC15+BD15+BE15)</f>
        <v/>
      </c>
      <c r="BG15" s="40"/>
      <c r="BH15" s="38"/>
      <c r="BI15" s="41">
        <f>CEILING(100*BH15/$BH$2,1)</f>
        <v>0</v>
      </c>
      <c r="BJ15" s="41">
        <f>IF(BG15="",0,20)</f>
        <v>0</v>
      </c>
      <c r="BK15" s="41">
        <f>IF(BG15=1,30,IF(BG15=2,20,IF(BG15=3,10,0)))</f>
        <v>0</v>
      </c>
      <c r="BL15" s="46" t="str">
        <f>IF(BG15="","",BI15+BJ15+BK15)</f>
        <v/>
      </c>
      <c r="BM15" s="40">
        <v>7</v>
      </c>
      <c r="BN15" s="38">
        <v>4</v>
      </c>
      <c r="BO15" s="41">
        <f>CEILING(100*BN15/$BN$2,1)</f>
        <v>58</v>
      </c>
      <c r="BP15" s="41">
        <f>IF(BM15="",0,20)</f>
        <v>20</v>
      </c>
      <c r="BQ15" s="41">
        <f>IF(BM15=1,30,IF(BM15=2,20,IF(BM15=3,10,0)))</f>
        <v>0</v>
      </c>
      <c r="BR15" s="46">
        <f>IF(BM15="","",BO15+BP15+BQ15)</f>
        <v>78</v>
      </c>
      <c r="BS15" s="13"/>
    </row>
    <row r="16" spans="1:71" s="1" customFormat="1" ht="12.75" customHeight="1">
      <c r="A16" s="36">
        <v>14</v>
      </c>
      <c r="B16" s="64" t="s">
        <v>71</v>
      </c>
      <c r="C16" s="64" t="s">
        <v>18</v>
      </c>
      <c r="D16" s="4">
        <v>2009</v>
      </c>
      <c r="E16" s="10">
        <f>(S16+Y16+AE16+BD16+AK16+AQ16+AX16+BP16+BJ16)/20</f>
        <v>3</v>
      </c>
      <c r="F16" s="36" t="str">
        <f>U16</f>
        <v/>
      </c>
      <c r="G16" s="36">
        <f>AA16</f>
        <v>49</v>
      </c>
      <c r="H16" s="36">
        <f>AG16</f>
        <v>57</v>
      </c>
      <c r="I16" s="36" t="str">
        <f>AM16</f>
        <v/>
      </c>
      <c r="J16" s="36" t="str">
        <f>AS16</f>
        <v/>
      </c>
      <c r="K16" s="36" t="str">
        <f>AZ16</f>
        <v/>
      </c>
      <c r="L16" s="36" t="str">
        <f>BF16</f>
        <v/>
      </c>
      <c r="M16" s="36" t="str">
        <f>BL16</f>
        <v/>
      </c>
      <c r="N16" s="36">
        <f>BR16</f>
        <v>56</v>
      </c>
      <c r="O16" s="37">
        <f>IF(E16&lt;4,SUM(F16:N16),SUMPRODUCT(LARGE(F16:N16,{1;2;3;4})))</f>
        <v>162</v>
      </c>
      <c r="P16" s="41"/>
      <c r="Q16" s="41"/>
      <c r="R16" s="38">
        <f>CEILING(100*Q16/$Q$2,1)</f>
        <v>0</v>
      </c>
      <c r="S16" s="38">
        <f>IF(P16="",0,20)</f>
        <v>0</v>
      </c>
      <c r="T16" s="38">
        <f>IF(P16=1,30,IF(P16=2,20,IF(P16=3,10,0)))</f>
        <v>0</v>
      </c>
      <c r="U16" s="39" t="str">
        <f>IF(P16="","",R16+S16+T16)</f>
        <v/>
      </c>
      <c r="V16" s="47">
        <v>29</v>
      </c>
      <c r="W16" s="41">
        <v>2</v>
      </c>
      <c r="X16" s="38">
        <f>CEILING(100*W16/$W$2,1)</f>
        <v>29</v>
      </c>
      <c r="Y16" s="38">
        <f>IF(V16="",0,20)</f>
        <v>20</v>
      </c>
      <c r="Z16" s="38">
        <f>IF(V16=1,30,IF(V16=2,20,IF(V16=3,10,0)))</f>
        <v>0</v>
      </c>
      <c r="AA16" s="39">
        <f>IF(V16="","",X16+Y16+Z16)</f>
        <v>49</v>
      </c>
      <c r="AB16" s="38">
        <v>29</v>
      </c>
      <c r="AC16" s="43">
        <v>4</v>
      </c>
      <c r="AD16" s="43">
        <f>CEILING(100*AC16/$AC$2,1)</f>
        <v>37</v>
      </c>
      <c r="AE16" s="45">
        <f>IF(AB16="",0,20)</f>
        <v>20</v>
      </c>
      <c r="AF16" s="45">
        <f>IF(AB16=1,30,IF(AB16=2,20,IF(AB16=3,10,0)))</f>
        <v>0</v>
      </c>
      <c r="AG16" s="38">
        <f>IF(AB16="","",AD16+AE16+AF16)</f>
        <v>57</v>
      </c>
      <c r="AH16" s="40"/>
      <c r="AI16" s="38"/>
      <c r="AJ16" s="38">
        <f>CEILING(100*AI16/$AI$2,1)</f>
        <v>0</v>
      </c>
      <c r="AK16" s="38">
        <f>IF(AH16="",0,20)</f>
        <v>0</v>
      </c>
      <c r="AL16" s="38">
        <f>IF(AH16=1,30,IF(AH16=2,20,IF(AH16=3,10,0)))</f>
        <v>0</v>
      </c>
      <c r="AM16" s="39" t="str">
        <f>IF(AH16="","",AJ16+AK16+AL16)</f>
        <v/>
      </c>
      <c r="AN16" s="40"/>
      <c r="AO16" s="38"/>
      <c r="AP16" s="38">
        <f>CEILING(100*AO16/$AO$2,1)</f>
        <v>0</v>
      </c>
      <c r="AQ16" s="38">
        <f>IF(AN16="",0,20)</f>
        <v>0</v>
      </c>
      <c r="AR16" s="38">
        <f>IF(AN16=1,30,IF(AN16=2,20,IF(AN16=3,10,0)))</f>
        <v>0</v>
      </c>
      <c r="AS16" s="39" t="str">
        <f>IF(AN16="","",AP16+AQ16+AR16)</f>
        <v/>
      </c>
      <c r="AT16" s="38"/>
      <c r="AU16" s="45"/>
      <c r="AV16" s="45"/>
      <c r="AW16" s="43" t="str">
        <f>IF(AV16=0,"",CEILING(100*AU16/AV16,1))</f>
        <v/>
      </c>
      <c r="AX16" s="43">
        <f>IF(AT16="",0,20)</f>
        <v>0</v>
      </c>
      <c r="AY16" s="43">
        <f>IF(AT16=1,30,IF(AT16=2,20,IF(AT16=3,10,0)))</f>
        <v>0</v>
      </c>
      <c r="AZ16" s="43" t="str">
        <f>IF(AT16="","",AW16+AX16+AY16)</f>
        <v/>
      </c>
      <c r="BA16" s="40"/>
      <c r="BB16" s="38"/>
      <c r="BC16" s="41">
        <f>CEILING(100*BB16/$BB$2,1)</f>
        <v>0</v>
      </c>
      <c r="BD16" s="38">
        <f>IF(BA16="",0,20)</f>
        <v>0</v>
      </c>
      <c r="BE16" s="38">
        <f>IF(BA16=1,30,IF(BA16=2,20,IF(BA16=3,10,0)))</f>
        <v>0</v>
      </c>
      <c r="BF16" s="39" t="str">
        <f>IF(BA16="","",BC16+BD16+BE16)</f>
        <v/>
      </c>
      <c r="BG16" s="40"/>
      <c r="BH16" s="38"/>
      <c r="BI16" s="41">
        <f>CEILING(100*BH16/$BH$2,1)</f>
        <v>0</v>
      </c>
      <c r="BJ16" s="41">
        <f>IF(BG16="",0,20)</f>
        <v>0</v>
      </c>
      <c r="BK16" s="41">
        <f>IF(BG16=1,30,IF(BG16=2,20,IF(BG16=3,10,0)))</f>
        <v>0</v>
      </c>
      <c r="BL16" s="46" t="str">
        <f>IF(BG16="","",BI16+BJ16+BK16)</f>
        <v/>
      </c>
      <c r="BM16" s="40">
        <v>20</v>
      </c>
      <c r="BN16" s="38">
        <v>2.5</v>
      </c>
      <c r="BO16" s="41">
        <f>CEILING(100*BN16/$BN$2,1)</f>
        <v>36</v>
      </c>
      <c r="BP16" s="41">
        <f>IF(BM16="",0,20)</f>
        <v>20</v>
      </c>
      <c r="BQ16" s="41">
        <f>IF(BM16=1,30,IF(BM16=2,20,IF(BM16=3,10,0)))</f>
        <v>0</v>
      </c>
      <c r="BR16" s="46">
        <f>IF(BM16="","",BO16+BP16+BQ16)</f>
        <v>56</v>
      </c>
      <c r="BS16" s="13"/>
    </row>
    <row r="17" spans="1:70" ht="12.75" customHeight="1">
      <c r="A17" s="36">
        <v>15</v>
      </c>
      <c r="B17" s="65" t="s">
        <v>185</v>
      </c>
      <c r="C17" s="64" t="s">
        <v>16</v>
      </c>
      <c r="D17" s="4">
        <v>2013</v>
      </c>
      <c r="E17" s="10">
        <f>(S17+Y17+AE17+BD17+AK17+AQ17+AX17+BP17+BJ17)/20</f>
        <v>2</v>
      </c>
      <c r="F17" s="36" t="str">
        <f>U17</f>
        <v/>
      </c>
      <c r="G17" s="36" t="str">
        <f>AA17</f>
        <v/>
      </c>
      <c r="H17" s="36" t="str">
        <f>AG17</f>
        <v/>
      </c>
      <c r="I17" s="36" t="str">
        <f>AM17</f>
        <v/>
      </c>
      <c r="J17" s="36" t="str">
        <f>AS17</f>
        <v/>
      </c>
      <c r="K17" s="36">
        <f>AZ17</f>
        <v>80</v>
      </c>
      <c r="L17" s="36" t="str">
        <f>BF17</f>
        <v/>
      </c>
      <c r="M17" s="36" t="str">
        <f>BL17</f>
        <v/>
      </c>
      <c r="N17" s="36">
        <f>BR17</f>
        <v>78</v>
      </c>
      <c r="O17" s="37">
        <f>IF(E17&lt;4,SUM(F17:N17),SUMPRODUCT(LARGE(F17:N17,{1;2;3;4})))</f>
        <v>158</v>
      </c>
      <c r="P17" s="41"/>
      <c r="Q17" s="41"/>
      <c r="R17" s="41">
        <f>CEILING(100*Q17/$Q$2,1)</f>
        <v>0</v>
      </c>
      <c r="S17" s="41">
        <f>IF(P17="",0,20)</f>
        <v>0</v>
      </c>
      <c r="T17" s="41">
        <f>IF(P17=1,30,IF(P17=2,20,IF(P17=3,10,0)))</f>
        <v>0</v>
      </c>
      <c r="U17" s="46" t="str">
        <f>IF(P17="","",R17+S17+T17)</f>
        <v/>
      </c>
      <c r="V17" s="47"/>
      <c r="W17" s="41"/>
      <c r="X17" s="41">
        <f>CEILING(100*W17/$W$2,1)</f>
        <v>0</v>
      </c>
      <c r="Y17" s="41">
        <f>IF(V17="",0,20)</f>
        <v>0</v>
      </c>
      <c r="Z17" s="41">
        <f>IF(V17=1,30,IF(V17=2,20,IF(V17=3,10,0)))</f>
        <v>0</v>
      </c>
      <c r="AA17" s="46" t="str">
        <f>IF(V17="","",X17+Y17+Z17)</f>
        <v/>
      </c>
      <c r="AB17" s="38"/>
      <c r="AC17" s="43"/>
      <c r="AD17" s="43">
        <f>CEILING(100*AC17/$AC$2,1)</f>
        <v>0</v>
      </c>
      <c r="AE17" s="45">
        <f>IF(AB17="",0,20)</f>
        <v>0</v>
      </c>
      <c r="AF17" s="45">
        <f>IF(AB17=1,30,IF(AB17=2,20,IF(AB17=3,10,0)))</f>
        <v>0</v>
      </c>
      <c r="AG17" s="38" t="str">
        <f>IF(AB17="","",AD17+AE17+AF17)</f>
        <v/>
      </c>
      <c r="AH17" s="47"/>
      <c r="AI17" s="38"/>
      <c r="AJ17" s="41">
        <f>CEILING(100*AI17/$AI$2,1)</f>
        <v>0</v>
      </c>
      <c r="AK17" s="41">
        <f>IF(AH17="",0,20)</f>
        <v>0</v>
      </c>
      <c r="AL17" s="41">
        <f>IF(AH17=1,30,IF(AH17=2,20,IF(AH17=3,10,0)))</f>
        <v>0</v>
      </c>
      <c r="AM17" s="46" t="str">
        <f>IF(AH17="","",AJ17+AK17+AL17)</f>
        <v/>
      </c>
      <c r="AN17" s="47"/>
      <c r="AO17" s="41"/>
      <c r="AP17" s="41">
        <f>CEILING(100*AO17/$AO$2,1)</f>
        <v>0</v>
      </c>
      <c r="AQ17" s="41">
        <f>IF(AN17="",0,20)</f>
        <v>0</v>
      </c>
      <c r="AR17" s="41">
        <f>IF(AN17=1,30,IF(AN17=2,20,IF(AN17=3,10,0)))</f>
        <v>0</v>
      </c>
      <c r="AS17" s="46" t="str">
        <f>IF(AN17="","",AP17+AQ17+AR17)</f>
        <v/>
      </c>
      <c r="AT17" s="38">
        <v>6</v>
      </c>
      <c r="AU17" s="45">
        <v>6</v>
      </c>
      <c r="AV17" s="45">
        <v>10</v>
      </c>
      <c r="AW17" s="43">
        <f>IF(AV17=0,"",CEILING(100*AU17/AV17,1))</f>
        <v>60</v>
      </c>
      <c r="AX17" s="43">
        <f>IF(AT17="",0,20)</f>
        <v>20</v>
      </c>
      <c r="AY17" s="43">
        <f>IF(AT17=1,30,IF(AT17=2,20,IF(AT17=3,10,0)))</f>
        <v>0</v>
      </c>
      <c r="AZ17" s="43">
        <f>IF(AT17="","",AW17+AX17+AY17)</f>
        <v>80</v>
      </c>
      <c r="BA17" s="47"/>
      <c r="BB17" s="41"/>
      <c r="BC17" s="41">
        <f>CEILING(100*BB17/$BB$2,1)</f>
        <v>0</v>
      </c>
      <c r="BD17" s="41">
        <f>IF(BA17="",0,20)</f>
        <v>0</v>
      </c>
      <c r="BE17" s="41">
        <f>IF(BA17=1,30,IF(BA17=2,20,IF(BA17=3,10,0)))</f>
        <v>0</v>
      </c>
      <c r="BF17" s="46" t="str">
        <f>IF(BA17="","",BC17+BD17+BE17)</f>
        <v/>
      </c>
      <c r="BG17" s="40"/>
      <c r="BH17" s="38"/>
      <c r="BI17" s="41">
        <f>CEILING(100*BH17/$BH$2,1)</f>
        <v>0</v>
      </c>
      <c r="BJ17" s="41">
        <f>IF(BG17="",0,20)</f>
        <v>0</v>
      </c>
      <c r="BK17" s="41">
        <f>IF(BG17=1,30,IF(BG17=2,20,IF(BG17=3,10,0)))</f>
        <v>0</v>
      </c>
      <c r="BL17" s="46" t="str">
        <f>IF(BG17="","",BI17+BJ17+BK17)</f>
        <v/>
      </c>
      <c r="BM17" s="40">
        <v>10</v>
      </c>
      <c r="BN17" s="38">
        <v>4</v>
      </c>
      <c r="BO17" s="41">
        <f>CEILING(100*BN17/$BN$2,1)</f>
        <v>58</v>
      </c>
      <c r="BP17" s="41">
        <f>IF(BM17="",0,20)</f>
        <v>20</v>
      </c>
      <c r="BQ17" s="41">
        <f>IF(BM17=1,30,IF(BM17=2,20,IF(BM17=3,10,0)))</f>
        <v>0</v>
      </c>
      <c r="BR17" s="46">
        <f>IF(BM17="","",BO17+BP17+BQ17)</f>
        <v>78</v>
      </c>
    </row>
    <row r="18" spans="1:70" ht="12.75" customHeight="1">
      <c r="A18" s="36">
        <v>16</v>
      </c>
      <c r="B18" s="64" t="s">
        <v>163</v>
      </c>
      <c r="C18" s="64" t="s">
        <v>28</v>
      </c>
      <c r="D18" s="4">
        <v>2010</v>
      </c>
      <c r="E18" s="10">
        <f>(S18+Y18+AE18+BD18+AK18+AQ18+AX18+BP18+BJ18)/20</f>
        <v>3</v>
      </c>
      <c r="F18" s="36" t="str">
        <f>U18</f>
        <v/>
      </c>
      <c r="G18" s="36" t="str">
        <f>AA18</f>
        <v/>
      </c>
      <c r="H18" s="36" t="str">
        <f>AG18</f>
        <v/>
      </c>
      <c r="I18" s="36">
        <f>AM18</f>
        <v>37</v>
      </c>
      <c r="J18" s="36" t="str">
        <f>AS18</f>
        <v/>
      </c>
      <c r="K18" s="36" t="str">
        <f>AZ18</f>
        <v/>
      </c>
      <c r="L18" s="36">
        <f>BF18</f>
        <v>63</v>
      </c>
      <c r="M18" s="36" t="str">
        <f>BL18</f>
        <v/>
      </c>
      <c r="N18" s="36">
        <f>BR18</f>
        <v>49</v>
      </c>
      <c r="O18" s="37">
        <f>IF(E18&lt;4,SUM(F18:N18),SUMPRODUCT(LARGE(F18:N18,{1;2;3;4})))</f>
        <v>149</v>
      </c>
      <c r="P18" s="38"/>
      <c r="Q18" s="38"/>
      <c r="R18" s="38">
        <f>CEILING(100*Q18/$Q$2,1)</f>
        <v>0</v>
      </c>
      <c r="S18" s="38">
        <f>IF(P18="",0,20)</f>
        <v>0</v>
      </c>
      <c r="T18" s="38">
        <f>IF(P18=1,30,IF(P18=2,20,IF(P18=3,10,0)))</f>
        <v>0</v>
      </c>
      <c r="U18" s="39" t="str">
        <f>IF(P18="","",R18+S18+T18)</f>
        <v/>
      </c>
      <c r="V18" s="40"/>
      <c r="W18" s="38"/>
      <c r="X18" s="38">
        <f>CEILING(100*W18/$W$2,1)</f>
        <v>0</v>
      </c>
      <c r="Y18" s="38">
        <f>IF(V18="",0,20)</f>
        <v>0</v>
      </c>
      <c r="Z18" s="38">
        <f>IF(V18=1,30,IF(V18=2,20,IF(V18=3,10,0)))</f>
        <v>0</v>
      </c>
      <c r="AA18" s="39" t="str">
        <f>IF(V18="","",X18+Y18+Z18)</f>
        <v/>
      </c>
      <c r="AB18" s="41"/>
      <c r="AC18" s="43"/>
      <c r="AD18" s="43">
        <f>CEILING(100*AC18/$AC$2,1)</f>
        <v>0</v>
      </c>
      <c r="AE18" s="43">
        <f>IF(AB18="",0,20)</f>
        <v>0</v>
      </c>
      <c r="AF18" s="43">
        <f>IF(AB18=1,30,IF(AB18=2,20,IF(AB18=3,10,0)))</f>
        <v>0</v>
      </c>
      <c r="AG18" s="41" t="str">
        <f>IF(AB18="","",AD18+AE18+AF18)</f>
        <v/>
      </c>
      <c r="AH18" s="40">
        <v>14</v>
      </c>
      <c r="AI18" s="38">
        <v>1</v>
      </c>
      <c r="AJ18" s="38">
        <f>CEILING(100*AI18/$AI$2,1)</f>
        <v>17</v>
      </c>
      <c r="AK18" s="38">
        <f>IF(AH18="",0,20)</f>
        <v>20</v>
      </c>
      <c r="AL18" s="38">
        <f>IF(AH18=1,30,IF(AH18=2,20,IF(AH18=3,10,0)))</f>
        <v>0</v>
      </c>
      <c r="AM18" s="39">
        <f>IF(AH18="","",AJ18+AK18+AL18)</f>
        <v>37</v>
      </c>
      <c r="AN18" s="40"/>
      <c r="AO18" s="38"/>
      <c r="AP18" s="38">
        <f>CEILING(100*AO18/$AO$2,1)</f>
        <v>0</v>
      </c>
      <c r="AQ18" s="38">
        <f>IF(AN18="",0,20)</f>
        <v>0</v>
      </c>
      <c r="AR18" s="38">
        <f>IF(AN18=1,30,IF(AN18=2,20,IF(AN18=3,10,0)))</f>
        <v>0</v>
      </c>
      <c r="AS18" s="39" t="str">
        <f>IF(AN18="","",AP18+AQ18+AR18)</f>
        <v/>
      </c>
      <c r="AT18" s="38"/>
      <c r="AW18" s="43" t="str">
        <f>IF(AV18=0,"",CEILING(100*AU18/AV18,1))</f>
        <v/>
      </c>
      <c r="AX18" s="43">
        <f>IF(AT18="",0,20)</f>
        <v>0</v>
      </c>
      <c r="AY18" s="43">
        <f>IF(AT18=1,30,IF(AT18=2,20,IF(AT18=3,10,0)))</f>
        <v>0</v>
      </c>
      <c r="AZ18" s="43" t="str">
        <f>IF(AT18="","",AW18+AX18+AY18)</f>
        <v/>
      </c>
      <c r="BA18" s="40">
        <v>18</v>
      </c>
      <c r="BB18" s="38">
        <v>3</v>
      </c>
      <c r="BC18" s="41">
        <f>CEILING(100*BB18/$BB$2,1)</f>
        <v>43</v>
      </c>
      <c r="BD18" s="38">
        <f>IF(BA18="",0,20)</f>
        <v>20</v>
      </c>
      <c r="BE18" s="38">
        <f>IF(BA18=1,30,IF(BA18=2,20,IF(BA18=3,10,0)))</f>
        <v>0</v>
      </c>
      <c r="BF18" s="39">
        <f>IF(BA18="","",BC18+BD18+BE18)</f>
        <v>63</v>
      </c>
      <c r="BG18" s="40"/>
      <c r="BH18" s="38"/>
      <c r="BI18" s="41">
        <f>CEILING(100*BH18/$BH$2,1)</f>
        <v>0</v>
      </c>
      <c r="BJ18" s="41">
        <f>IF(BG18="",0,20)</f>
        <v>0</v>
      </c>
      <c r="BK18" s="41">
        <f>IF(BG18=1,30,IF(BG18=2,20,IF(BG18=3,10,0)))</f>
        <v>0</v>
      </c>
      <c r="BL18" s="46" t="str">
        <f>IF(BG18="","",BI18+BJ18+BK18)</f>
        <v/>
      </c>
      <c r="BM18" s="40">
        <v>22</v>
      </c>
      <c r="BN18" s="38">
        <v>2</v>
      </c>
      <c r="BO18" s="41">
        <f>CEILING(100*BN18/$BN$2,1)</f>
        <v>29</v>
      </c>
      <c r="BP18" s="41">
        <f>IF(BM18="",0,20)</f>
        <v>20</v>
      </c>
      <c r="BQ18" s="41">
        <f>IF(BM18=1,30,IF(BM18=2,20,IF(BM18=3,10,0)))</f>
        <v>0</v>
      </c>
      <c r="BR18" s="46">
        <f>IF(BM18="","",BO18+BP18+BQ18)</f>
        <v>49</v>
      </c>
    </row>
    <row r="19" spans="1:70" ht="12.75" customHeight="1">
      <c r="A19" s="36">
        <v>17</v>
      </c>
      <c r="B19" s="103" t="s">
        <v>116</v>
      </c>
      <c r="C19" s="65" t="s">
        <v>67</v>
      </c>
      <c r="D19" s="10">
        <v>2009</v>
      </c>
      <c r="E19" s="10">
        <f>(S19+Y19+AE19+BD19+AK19+AQ19+AX19+BP19+BJ19)/20</f>
        <v>2</v>
      </c>
      <c r="F19" s="36" t="str">
        <f>U19</f>
        <v/>
      </c>
      <c r="G19" s="36">
        <f>AA19</f>
        <v>63</v>
      </c>
      <c r="H19" s="36" t="str">
        <f>AG19</f>
        <v/>
      </c>
      <c r="I19" s="36" t="str">
        <f>AM19</f>
        <v/>
      </c>
      <c r="J19" s="36" t="str">
        <f>AS19</f>
        <v/>
      </c>
      <c r="K19" s="36">
        <f>AZ19</f>
        <v>70</v>
      </c>
      <c r="L19" s="36" t="str">
        <f>BF19</f>
        <v/>
      </c>
      <c r="M19" s="36" t="str">
        <f>BL19</f>
        <v/>
      </c>
      <c r="N19" s="36" t="str">
        <f>BR19</f>
        <v/>
      </c>
      <c r="O19" s="37">
        <f>IF(E19&lt;4,SUM(F19:N19),SUMPRODUCT(LARGE(F19:N19,{1;2;3;4})))</f>
        <v>133</v>
      </c>
      <c r="P19" s="38"/>
      <c r="Q19" s="38"/>
      <c r="R19" s="38">
        <f>CEILING(100*Q19/$Q$2,1)</f>
        <v>0</v>
      </c>
      <c r="S19" s="38">
        <f>IF(P19="",0,20)</f>
        <v>0</v>
      </c>
      <c r="T19" s="38">
        <f>IF(P19=1,30,IF(P19=2,20,IF(P19=3,10,0)))</f>
        <v>0</v>
      </c>
      <c r="U19" s="39" t="str">
        <f>IF(P19="","",R19+S19+T19)</f>
        <v/>
      </c>
      <c r="V19" s="40">
        <v>23</v>
      </c>
      <c r="W19" s="41">
        <v>3</v>
      </c>
      <c r="X19" s="38">
        <f>CEILING(100*W19/$W$2,1)</f>
        <v>43</v>
      </c>
      <c r="Y19" s="38">
        <f>IF(V19="",0,20)</f>
        <v>20</v>
      </c>
      <c r="Z19" s="38">
        <f>IF(V19=1,30,IF(V19=2,20,IF(V19=3,10,0)))</f>
        <v>0</v>
      </c>
      <c r="AA19" s="39">
        <f>IF(V19="","",X19+Y19+Z19)</f>
        <v>63</v>
      </c>
      <c r="AB19" s="41"/>
      <c r="AC19" s="43"/>
      <c r="AD19" s="43">
        <f>CEILING(100*AC19/$AC$2,1)</f>
        <v>0</v>
      </c>
      <c r="AE19" s="45">
        <f>IF(AB19="",0,20)</f>
        <v>0</v>
      </c>
      <c r="AF19" s="45">
        <f>IF(AB19=1,30,IF(AB19=2,20,IF(AB19=3,10,0)))</f>
        <v>0</v>
      </c>
      <c r="AG19" s="38" t="str">
        <f>IF(AB19="","",AD19+AE19+AF19)</f>
        <v/>
      </c>
      <c r="AH19" s="40"/>
      <c r="AI19" s="38"/>
      <c r="AJ19" s="38">
        <f>CEILING(100*AI19/$AI$2,1)</f>
        <v>0</v>
      </c>
      <c r="AK19" s="38">
        <f>IF(AH19="",0,20)</f>
        <v>0</v>
      </c>
      <c r="AL19" s="38">
        <f>IF(AH19=1,30,IF(AH19=2,20,IF(AH19=3,10,0)))</f>
        <v>0</v>
      </c>
      <c r="AM19" s="39" t="str">
        <f>IF(AH19="","",AJ19+AK19+AL19)</f>
        <v/>
      </c>
      <c r="AN19" s="40"/>
      <c r="AO19" s="38"/>
      <c r="AP19" s="38">
        <f>CEILING(100*AO19/$AO$2,1)</f>
        <v>0</v>
      </c>
      <c r="AQ19" s="38">
        <f>IF(AN19="",0,20)</f>
        <v>0</v>
      </c>
      <c r="AR19" s="38">
        <f>IF(AN19=1,30,IF(AN19=2,20,IF(AN19=3,10,0)))</f>
        <v>0</v>
      </c>
      <c r="AS19" s="39" t="str">
        <f>IF(AN19="","",AP19+AQ19+AR19)</f>
        <v/>
      </c>
      <c r="AT19" s="41">
        <v>16</v>
      </c>
      <c r="AU19" s="43">
        <v>5</v>
      </c>
      <c r="AV19" s="43">
        <v>10</v>
      </c>
      <c r="AW19" s="43">
        <f>IF(AV19=0,"",CEILING(100*AU19/AV19,1))</f>
        <v>50</v>
      </c>
      <c r="AX19" s="43">
        <f>IF(AT19="",0,20)</f>
        <v>20</v>
      </c>
      <c r="AY19" s="43">
        <f>IF(AT19=1,30,IF(AT19=2,20,IF(AT19=3,10,0)))</f>
        <v>0</v>
      </c>
      <c r="AZ19" s="43">
        <f>IF(AT19="","",AW19+AX19+AY19)</f>
        <v>70</v>
      </c>
      <c r="BA19" s="40"/>
      <c r="BB19" s="38"/>
      <c r="BC19" s="38">
        <f>CEILING(100*BB19/$BB$2,1)</f>
        <v>0</v>
      </c>
      <c r="BD19" s="38">
        <f>IF(BA19="",0,20)</f>
        <v>0</v>
      </c>
      <c r="BE19" s="38">
        <f>IF(BA19=1,30,IF(BA19=2,20,IF(BA19=3,10,0)))</f>
        <v>0</v>
      </c>
      <c r="BF19" s="39" t="str">
        <f>IF(BA19="","",BC19+BD19+BE19)</f>
        <v/>
      </c>
      <c r="BG19" s="47"/>
      <c r="BH19" s="41"/>
      <c r="BI19" s="41">
        <f>CEILING(100*BH19/$BH$2,1)</f>
        <v>0</v>
      </c>
      <c r="BJ19" s="41">
        <f>IF(BG19="",0,20)</f>
        <v>0</v>
      </c>
      <c r="BK19" s="41">
        <f>IF(BG19=1,30,IF(BG19=2,20,IF(BG19=3,10,0)))</f>
        <v>0</v>
      </c>
      <c r="BL19" s="46" t="str">
        <f>IF(BG19="","",BI19+BJ19+BK19)</f>
        <v/>
      </c>
      <c r="BM19" s="47"/>
      <c r="BN19" s="41"/>
      <c r="BO19" s="41">
        <f>CEILING(100*BN19/$BN$2,1)</f>
        <v>0</v>
      </c>
      <c r="BP19" s="41">
        <f>IF(BM19="",0,20)</f>
        <v>0</v>
      </c>
      <c r="BQ19" s="41">
        <f>IF(BM19=1,30,IF(BM19=2,20,IF(BM19=3,10,0)))</f>
        <v>0</v>
      </c>
      <c r="BR19" s="46" t="str">
        <f>IF(BM19="","",BO19+BP19+BQ19)</f>
        <v/>
      </c>
    </row>
    <row r="20" spans="1:70" ht="12.75" customHeight="1">
      <c r="A20" s="36">
        <v>18</v>
      </c>
      <c r="B20" s="65" t="s">
        <v>113</v>
      </c>
      <c r="C20" s="111" t="s">
        <v>67</v>
      </c>
      <c r="D20" s="4">
        <v>2009</v>
      </c>
      <c r="E20" s="10">
        <f>(S20+Y20+AE20+BD20+AK20+AQ20+AX20+BP20+BJ20)/20</f>
        <v>2</v>
      </c>
      <c r="F20" s="44" t="str">
        <f>U20</f>
        <v/>
      </c>
      <c r="G20" s="44">
        <f>AA20</f>
        <v>63</v>
      </c>
      <c r="H20" s="44" t="str">
        <f>AG20</f>
        <v/>
      </c>
      <c r="I20" s="36" t="str">
        <f>AM20</f>
        <v/>
      </c>
      <c r="J20" s="36" t="str">
        <f>AS20</f>
        <v/>
      </c>
      <c r="K20" s="36" t="str">
        <f>AZ20</f>
        <v/>
      </c>
      <c r="L20" s="36">
        <f>BF20</f>
        <v>70</v>
      </c>
      <c r="M20" s="36" t="str">
        <f>BL20</f>
        <v/>
      </c>
      <c r="N20" s="36" t="str">
        <f>BR20</f>
        <v/>
      </c>
      <c r="O20" s="37">
        <f>IF(E20&lt;4,SUM(F20:N20),SUMPRODUCT(LARGE(F20:N20,{1;2;3;4})))</f>
        <v>133</v>
      </c>
      <c r="P20" s="38"/>
      <c r="Q20" s="38"/>
      <c r="R20" s="41">
        <f>CEILING(100*Q20/$Q$2,1)</f>
        <v>0</v>
      </c>
      <c r="S20" s="41">
        <f>IF(P20="",0,20)</f>
        <v>0</v>
      </c>
      <c r="T20" s="41">
        <f>IF(P20=1,30,IF(P20=2,20,IF(P20=3,10,0)))</f>
        <v>0</v>
      </c>
      <c r="U20" s="46" t="str">
        <f>IF(P20="","",R20+S20+T20)</f>
        <v/>
      </c>
      <c r="V20" s="40">
        <v>19</v>
      </c>
      <c r="W20" s="41">
        <v>3</v>
      </c>
      <c r="X20" s="41">
        <f>CEILING(100*W20/$W$2,1)</f>
        <v>43</v>
      </c>
      <c r="Y20" s="41">
        <f>IF(V20="",0,20)</f>
        <v>20</v>
      </c>
      <c r="Z20" s="41">
        <f>IF(V20=1,30,IF(V20=2,20,IF(V20=3,10,0)))</f>
        <v>0</v>
      </c>
      <c r="AA20" s="46">
        <f>IF(V20="","",X20+Y20+Z20)</f>
        <v>63</v>
      </c>
      <c r="AB20" s="41"/>
      <c r="AC20" s="43"/>
      <c r="AD20" s="43">
        <f>CEILING(100*AC20/$AC$2,1)</f>
        <v>0</v>
      </c>
      <c r="AE20" s="43">
        <f>IF(AB20="",0,20)</f>
        <v>0</v>
      </c>
      <c r="AF20" s="43">
        <f>IF(AB20=1,30,IF(AB20=2,20,IF(AB20=3,10,0)))</f>
        <v>0</v>
      </c>
      <c r="AG20" s="38" t="str">
        <f>IF(AB20="","",AD20+AE20+AF20)</f>
        <v/>
      </c>
      <c r="AH20" s="47"/>
      <c r="AI20" s="38"/>
      <c r="AJ20" s="41">
        <f>CEILING(100*AI20/$AI$2,1)</f>
        <v>0</v>
      </c>
      <c r="AK20" s="41">
        <f>IF(AH20="",0,20)</f>
        <v>0</v>
      </c>
      <c r="AL20" s="41">
        <f>IF(AH20=1,30,IF(AH20=2,20,IF(AH20=3,10,0)))</f>
        <v>0</v>
      </c>
      <c r="AM20" s="46" t="str">
        <f>IF(AH20="","",AJ20+AK20+AL20)</f>
        <v/>
      </c>
      <c r="AN20" s="47"/>
      <c r="AO20" s="41"/>
      <c r="AP20" s="41">
        <f>CEILING(100*AO20/$AO$2,1)</f>
        <v>0</v>
      </c>
      <c r="AQ20" s="41">
        <f>IF(AN20="",0,20)</f>
        <v>0</v>
      </c>
      <c r="AR20" s="41">
        <f>IF(AN20=1,30,IF(AN20=2,20,IF(AN20=3,10,0)))</f>
        <v>0</v>
      </c>
      <c r="AS20" s="46" t="str">
        <f>IF(AN20="","",AP20+AQ20+AR20)</f>
        <v/>
      </c>
      <c r="AT20" s="41"/>
      <c r="AU20" s="43"/>
      <c r="AV20" s="43"/>
      <c r="AW20" s="43" t="str">
        <f>IF(AV20=0,"",CEILING(100*AU20/AV20,1))</f>
        <v/>
      </c>
      <c r="AX20" s="43">
        <f>IF(AT20="",0,20)</f>
        <v>0</v>
      </c>
      <c r="AY20" s="43">
        <f>IF(AT20=1,30,IF(AT20=2,20,IF(AT20=3,10,0)))</f>
        <v>0</v>
      </c>
      <c r="AZ20" s="43" t="str">
        <f>IF(AT20="","",AW20+AX20+AY20)</f>
        <v/>
      </c>
      <c r="BA20" s="47">
        <v>11</v>
      </c>
      <c r="BB20" s="41">
        <v>3.5</v>
      </c>
      <c r="BC20" s="41">
        <f>CEILING(100*BB20/$BB$2,1)</f>
        <v>50</v>
      </c>
      <c r="BD20" s="41">
        <f>IF(BA20="",0,20)</f>
        <v>20</v>
      </c>
      <c r="BE20" s="41">
        <f>IF(BA20=1,30,IF(BA20=2,20,IF(BA20=3,10,0)))</f>
        <v>0</v>
      </c>
      <c r="BF20" s="46">
        <f>IF(BA20="","",BC20+BD20+BE20)</f>
        <v>70</v>
      </c>
      <c r="BG20" s="47"/>
      <c r="BH20" s="41"/>
      <c r="BI20" s="41">
        <f>CEILING(100*BH20/$BH$2,1)</f>
        <v>0</v>
      </c>
      <c r="BJ20" s="41">
        <f>IF(BG20="",0,20)</f>
        <v>0</v>
      </c>
      <c r="BK20" s="41">
        <f>IF(BG20=1,30,IF(BG20=2,20,IF(BG20=3,10,0)))</f>
        <v>0</v>
      </c>
      <c r="BL20" s="46" t="str">
        <f>IF(BG20="","",BI20+BJ20+BK20)</f>
        <v/>
      </c>
      <c r="BM20" s="47"/>
      <c r="BN20" s="41"/>
      <c r="BO20" s="41">
        <f>CEILING(100*BN20/$BN$2,1)</f>
        <v>0</v>
      </c>
      <c r="BP20" s="41">
        <f>IF(BM20="",0,20)</f>
        <v>0</v>
      </c>
      <c r="BQ20" s="41">
        <f>IF(BM20=1,30,IF(BM20=2,20,IF(BM20=3,10,0)))</f>
        <v>0</v>
      </c>
      <c r="BR20" s="46" t="str">
        <f>IF(BM20="","",BO20+BP20+BQ20)</f>
        <v/>
      </c>
    </row>
    <row r="21" spans="1:70" ht="12.75" customHeight="1">
      <c r="A21" s="36">
        <v>19</v>
      </c>
      <c r="B21" s="94" t="s">
        <v>164</v>
      </c>
      <c r="C21" s="64" t="s">
        <v>28</v>
      </c>
      <c r="D21" s="4">
        <v>2010</v>
      </c>
      <c r="E21" s="10">
        <f>(S21+Y21+AE21+BD21+AK21+AQ21+AX21+BP21+BJ21)/20</f>
        <v>2</v>
      </c>
      <c r="F21" s="36" t="str">
        <f>U21</f>
        <v/>
      </c>
      <c r="G21" s="36" t="str">
        <f>AA21</f>
        <v/>
      </c>
      <c r="H21" s="36" t="str">
        <f>AG21</f>
        <v/>
      </c>
      <c r="I21" s="36">
        <f>AM21</f>
        <v>70</v>
      </c>
      <c r="J21" s="36" t="str">
        <f>AS21</f>
        <v/>
      </c>
      <c r="K21" s="36" t="str">
        <f>AZ21</f>
        <v/>
      </c>
      <c r="L21" s="36" t="str">
        <f>BF21</f>
        <v/>
      </c>
      <c r="M21" s="36" t="str">
        <f>BL21</f>
        <v/>
      </c>
      <c r="N21" s="36">
        <f>BR21</f>
        <v>63</v>
      </c>
      <c r="O21" s="37">
        <f>IF(E21&lt;4,SUM(F21:N21),SUMPRODUCT(LARGE(F21:N21,{1;2;3;4})))</f>
        <v>133</v>
      </c>
      <c r="P21" s="38"/>
      <c r="Q21" s="38"/>
      <c r="R21" s="38">
        <f>CEILING(100*Q21/$Q$2,1)</f>
        <v>0</v>
      </c>
      <c r="S21" s="38">
        <f>IF(P21="",0,20)</f>
        <v>0</v>
      </c>
      <c r="T21" s="38">
        <f>IF(P21=1,30,IF(P21=2,20,IF(P21=3,10,0)))</f>
        <v>0</v>
      </c>
      <c r="U21" s="39" t="str">
        <f>IF(P21="","",R21+S21+T21)</f>
        <v/>
      </c>
      <c r="V21" s="91"/>
      <c r="W21" s="96"/>
      <c r="X21" s="38">
        <f>CEILING(100*W21/$W$2,1)</f>
        <v>0</v>
      </c>
      <c r="Y21" s="38">
        <f>IF(V21="",0,20)</f>
        <v>0</v>
      </c>
      <c r="Z21" s="38">
        <f>IF(V21=1,30,IF(V21=2,20,IF(V21=3,10,0)))</f>
        <v>0</v>
      </c>
      <c r="AA21" s="39" t="str">
        <f>IF(V21="","",X21+Y21+Z21)</f>
        <v/>
      </c>
      <c r="AB21" s="41"/>
      <c r="AC21" s="43"/>
      <c r="AD21" s="43">
        <f>CEILING(100*AC21/$AC$2,1)</f>
        <v>0</v>
      </c>
      <c r="AE21" s="45">
        <f>IF(AB21="",0,20)</f>
        <v>0</v>
      </c>
      <c r="AF21" s="45">
        <f>IF(AB21=1,30,IF(AB21=2,20,IF(AB21=3,10,0)))</f>
        <v>0</v>
      </c>
      <c r="AG21" s="38" t="str">
        <f>IF(AB21="","",AD21+AE21+AF21)</f>
        <v/>
      </c>
      <c r="AH21" s="40">
        <v>6</v>
      </c>
      <c r="AI21" s="38">
        <v>3</v>
      </c>
      <c r="AJ21" s="38">
        <f>CEILING(100*AI21/$AI$2,1)</f>
        <v>50</v>
      </c>
      <c r="AK21" s="38">
        <f>IF(AH21="",0,20)</f>
        <v>20</v>
      </c>
      <c r="AL21" s="38">
        <f>IF(AH21=1,30,IF(AH21=2,20,IF(AH21=3,10,0)))</f>
        <v>0</v>
      </c>
      <c r="AM21" s="39">
        <f>IF(AH21="","",AJ21+AK21+AL21)</f>
        <v>70</v>
      </c>
      <c r="AN21" s="40"/>
      <c r="AO21" s="38"/>
      <c r="AP21" s="38">
        <f>CEILING(100*AO21/$AO$2,1)</f>
        <v>0</v>
      </c>
      <c r="AQ21" s="38">
        <f>IF(AN21="",0,20)</f>
        <v>0</v>
      </c>
      <c r="AR21" s="38">
        <f>IF(AN21=1,30,IF(AN21=2,20,IF(AN21=3,10,0)))</f>
        <v>0</v>
      </c>
      <c r="AS21" s="39" t="str">
        <f>IF(AN21="","",AP21+AQ21+AR21)</f>
        <v/>
      </c>
      <c r="AT21" s="38"/>
      <c r="AW21" s="43" t="str">
        <f>IF(AV21=0,"",CEILING(100*AU21/AV21,1))</f>
        <v/>
      </c>
      <c r="AX21" s="43">
        <f>IF(AT21="",0,20)</f>
        <v>0</v>
      </c>
      <c r="AY21" s="43">
        <f>IF(AT21=1,30,IF(AT21=2,20,IF(AT21=3,10,0)))</f>
        <v>0</v>
      </c>
      <c r="AZ21" s="43" t="str">
        <f>IF(AT21="","",AW21+AX21+AY21)</f>
        <v/>
      </c>
      <c r="BA21" s="40"/>
      <c r="BB21" s="38"/>
      <c r="BC21" s="38">
        <f>CEILING(100*BB21/$BB$2,1)</f>
        <v>0</v>
      </c>
      <c r="BD21" s="38">
        <f>IF(BA21="",0,20)</f>
        <v>0</v>
      </c>
      <c r="BE21" s="38">
        <f>IF(BA21=1,30,IF(BA21=2,20,IF(BA21=3,10,0)))</f>
        <v>0</v>
      </c>
      <c r="BF21" s="39" t="str">
        <f>IF(BA21="","",BC21+BD21+BE21)</f>
        <v/>
      </c>
      <c r="BG21" s="40"/>
      <c r="BH21" s="38"/>
      <c r="BI21" s="41">
        <f>CEILING(100*BH21/$BH$2,1)</f>
        <v>0</v>
      </c>
      <c r="BJ21" s="41">
        <f>IF(BG21="",0,20)</f>
        <v>0</v>
      </c>
      <c r="BK21" s="41">
        <f>IF(BG21=1,30,IF(BG21=2,20,IF(BG21=3,10,0)))</f>
        <v>0</v>
      </c>
      <c r="BL21" s="46" t="str">
        <f>IF(BG21="","",BI21+BJ21+BK21)</f>
        <v/>
      </c>
      <c r="BM21" s="40">
        <v>15</v>
      </c>
      <c r="BN21" s="38">
        <v>3</v>
      </c>
      <c r="BO21" s="41">
        <f>CEILING(100*BN21/$BN$2,1)</f>
        <v>43</v>
      </c>
      <c r="BP21" s="41">
        <f>IF(BM21="",0,20)</f>
        <v>20</v>
      </c>
      <c r="BQ21" s="41">
        <f>IF(BM21=1,30,IF(BM21=2,20,IF(BM21=3,10,0)))</f>
        <v>0</v>
      </c>
      <c r="BR21" s="46">
        <f>IF(BM21="","",BO21+BP21+BQ21)</f>
        <v>63</v>
      </c>
    </row>
    <row r="22" spans="1:70" ht="12.75" customHeight="1" thickBot="1">
      <c r="A22" s="49">
        <v>20</v>
      </c>
      <c r="B22" s="131" t="s">
        <v>187</v>
      </c>
      <c r="C22" s="65" t="s">
        <v>67</v>
      </c>
      <c r="D22" s="9">
        <v>2009</v>
      </c>
      <c r="E22" s="9">
        <f>(S22+Y22+AE22+BD22+AK22+AQ22+AX22+BP22+BJ22)/20</f>
        <v>2</v>
      </c>
      <c r="F22" s="49" t="str">
        <f>U22</f>
        <v/>
      </c>
      <c r="G22" s="49">
        <f>AA22</f>
        <v>49</v>
      </c>
      <c r="H22" s="49" t="str">
        <f>AG22</f>
        <v/>
      </c>
      <c r="I22" s="49" t="str">
        <f>AM22</f>
        <v/>
      </c>
      <c r="J22" s="49" t="str">
        <f>AS22</f>
        <v/>
      </c>
      <c r="K22" s="49">
        <f>AZ22</f>
        <v>70</v>
      </c>
      <c r="L22" s="49" t="str">
        <f>BF22</f>
        <v/>
      </c>
      <c r="M22" s="49" t="str">
        <f>BL22</f>
        <v/>
      </c>
      <c r="N22" s="49" t="str">
        <f>BR22</f>
        <v/>
      </c>
      <c r="O22" s="97">
        <f>IF(E22&lt;4,SUM(F22:N22),SUMPRODUCT(LARGE(F22:N22,{1;2;3;4})))</f>
        <v>119</v>
      </c>
      <c r="P22" s="51"/>
      <c r="Q22" s="51"/>
      <c r="R22" s="51">
        <f>CEILING(100*Q22/$Q$2,1)</f>
        <v>0</v>
      </c>
      <c r="S22" s="51">
        <f>IF(P22="",0,20)</f>
        <v>0</v>
      </c>
      <c r="T22" s="51">
        <f>IF(P22=1,30,IF(P22=2,20,IF(P22=3,10,0)))</f>
        <v>0</v>
      </c>
      <c r="U22" s="51" t="str">
        <f>IF(P22="","",R22+S22+T22)</f>
        <v/>
      </c>
      <c r="V22" s="53">
        <v>28</v>
      </c>
      <c r="W22" s="54">
        <v>2</v>
      </c>
      <c r="X22" s="51">
        <f>CEILING(100*W22/$W$2,1)</f>
        <v>29</v>
      </c>
      <c r="Y22" s="51">
        <f>IF(V22="",0,20)</f>
        <v>20</v>
      </c>
      <c r="Z22" s="51">
        <f>IF(V22=1,30,IF(V22=2,20,IF(V22=3,10,0)))</f>
        <v>0</v>
      </c>
      <c r="AA22" s="52">
        <f>IF(V22="","",X22+Y22+Z22)</f>
        <v>49</v>
      </c>
      <c r="AB22" s="54"/>
      <c r="AC22" s="54"/>
      <c r="AD22" s="54">
        <f>CEILING(100*AC22/$AC$2,1)</f>
        <v>0</v>
      </c>
      <c r="AE22" s="51">
        <f>IF(AB22="",0,20)</f>
        <v>0</v>
      </c>
      <c r="AF22" s="51">
        <f>IF(AB22=1,30,IF(AB22=2,20,IF(AB22=3,10,0)))</f>
        <v>0</v>
      </c>
      <c r="AG22" s="51" t="str">
        <f>IF(AB22="","",AD22+AE22+AF22)</f>
        <v/>
      </c>
      <c r="AH22" s="53"/>
      <c r="AI22" s="51"/>
      <c r="AJ22" s="51">
        <f>CEILING(100*AI22/$AI$2,1)</f>
        <v>0</v>
      </c>
      <c r="AK22" s="51">
        <f>IF(AH22="",0,20)</f>
        <v>0</v>
      </c>
      <c r="AL22" s="51">
        <f>IF(AH22=1,30,IF(AH22=2,20,IF(AH22=3,10,0)))</f>
        <v>0</v>
      </c>
      <c r="AM22" s="52" t="str">
        <f>IF(AH22="","",AJ22+AK22+AL22)</f>
        <v/>
      </c>
      <c r="AN22" s="53"/>
      <c r="AO22" s="51"/>
      <c r="AP22" s="51">
        <f>CEILING(100*AO22/$AO$2,1)</f>
        <v>0</v>
      </c>
      <c r="AQ22" s="51">
        <f>IF(AN22="",0,20)</f>
        <v>0</v>
      </c>
      <c r="AR22" s="51">
        <f>IF(AN22=1,30,IF(AN22=2,20,IF(AN22=3,10,0)))</f>
        <v>0</v>
      </c>
      <c r="AS22" s="52" t="str">
        <f>IF(AN22="","",AP22+AQ22+AR22)</f>
        <v/>
      </c>
      <c r="AT22" s="54">
        <v>15</v>
      </c>
      <c r="AU22" s="54">
        <v>5</v>
      </c>
      <c r="AV22" s="54">
        <v>10</v>
      </c>
      <c r="AW22" s="54">
        <f>IF(AV22=0,"",CEILING(100*AU22/AV22,1))</f>
        <v>50</v>
      </c>
      <c r="AX22" s="54">
        <f>IF(AT22="",0,20)</f>
        <v>20</v>
      </c>
      <c r="AY22" s="54">
        <f>IF(AT22=1,30,IF(AT22=2,20,IF(AT22=3,10,0)))</f>
        <v>0</v>
      </c>
      <c r="AZ22" s="54">
        <f>IF(AT22="","",AW22+AX22+AY22)</f>
        <v>70</v>
      </c>
      <c r="BA22" s="53"/>
      <c r="BB22" s="51"/>
      <c r="BC22" s="51">
        <f>CEILING(100*BB22/$BB$2,1)</f>
        <v>0</v>
      </c>
      <c r="BD22" s="51">
        <f>IF(BA22="",0,20)</f>
        <v>0</v>
      </c>
      <c r="BE22" s="51">
        <f>IF(BA22=1,30,IF(BA22=2,20,IF(BA22=3,10,0)))</f>
        <v>0</v>
      </c>
      <c r="BF22" s="52" t="str">
        <f>IF(BA22="","",BC22+BD22+BE22)</f>
        <v/>
      </c>
      <c r="BG22" s="123"/>
      <c r="BH22" s="54"/>
      <c r="BI22" s="54">
        <f>CEILING(100*BH22/$BH$2,1)</f>
        <v>0</v>
      </c>
      <c r="BJ22" s="54">
        <f>IF(BG22="",0,20)</f>
        <v>0</v>
      </c>
      <c r="BK22" s="54">
        <f>IF(BG22=1,30,IF(BG22=2,20,IF(BG22=3,10,0)))</f>
        <v>0</v>
      </c>
      <c r="BL22" s="61" t="str">
        <f>IF(BG22="","",BI22+BJ22+BK22)</f>
        <v/>
      </c>
      <c r="BM22" s="123"/>
      <c r="BN22" s="54"/>
      <c r="BO22" s="54">
        <f>CEILING(100*BN22/$BN$2,1)</f>
        <v>0</v>
      </c>
      <c r="BP22" s="54">
        <f>IF(BM22="",0,20)</f>
        <v>0</v>
      </c>
      <c r="BQ22" s="54">
        <f>IF(BM22=1,30,IF(BM22=2,20,IF(BM22=3,10,0)))</f>
        <v>0</v>
      </c>
      <c r="BR22" s="61" t="str">
        <f>IF(BM22="","",BO22+BP22+BQ22)</f>
        <v/>
      </c>
    </row>
    <row r="23" spans="1:70" ht="12.75" customHeight="1" thickTop="1">
      <c r="A23" s="36">
        <v>21</v>
      </c>
      <c r="B23" s="103" t="s">
        <v>104</v>
      </c>
      <c r="C23" s="103" t="s">
        <v>15</v>
      </c>
      <c r="D23" s="10">
        <v>2010</v>
      </c>
      <c r="E23" s="10">
        <f>(S23+Y23+AE23+BD23+AK23+AQ23+AX23+BP23+BJ23)/20</f>
        <v>2</v>
      </c>
      <c r="F23" s="36" t="str">
        <f>U23</f>
        <v/>
      </c>
      <c r="G23" s="36">
        <f>AA23</f>
        <v>49</v>
      </c>
      <c r="H23" s="36" t="str">
        <f>AG23</f>
        <v/>
      </c>
      <c r="I23" s="36" t="str">
        <f>AM23</f>
        <v/>
      </c>
      <c r="J23" s="36" t="str">
        <f>AS23</f>
        <v/>
      </c>
      <c r="K23" s="36" t="str">
        <f>AZ23</f>
        <v/>
      </c>
      <c r="L23" s="36">
        <f>BF23</f>
        <v>70</v>
      </c>
      <c r="M23" s="36" t="str">
        <f>BL23</f>
        <v/>
      </c>
      <c r="N23" s="36" t="str">
        <f>BR23</f>
        <v/>
      </c>
      <c r="O23" s="37">
        <f>IF(E23&lt;4,SUM(F23:N23),SUMPRODUCT(LARGE(F23:N23,{1;2;3;4})))</f>
        <v>119</v>
      </c>
      <c r="P23" s="38"/>
      <c r="Q23" s="38"/>
      <c r="R23" s="38">
        <f>CEILING(100*Q23/$Q$2,1)</f>
        <v>0</v>
      </c>
      <c r="S23" s="38">
        <f>IF(P23="",0,20)</f>
        <v>0</v>
      </c>
      <c r="T23" s="38">
        <f>IF(P23=1,30,IF(P23=2,20,IF(P23=3,10,0)))</f>
        <v>0</v>
      </c>
      <c r="U23" s="39" t="str">
        <f>IF(P23="","",R23+S23+T23)</f>
        <v/>
      </c>
      <c r="V23" s="40">
        <v>27</v>
      </c>
      <c r="W23" s="41">
        <v>2</v>
      </c>
      <c r="X23" s="38">
        <f>CEILING(100*W23/$W$2,1)</f>
        <v>29</v>
      </c>
      <c r="Y23" s="38">
        <f>IF(V23="",0,20)</f>
        <v>20</v>
      </c>
      <c r="Z23" s="38">
        <f>IF(V23=1,30,IF(V23=2,20,IF(V23=3,10,0)))</f>
        <v>0</v>
      </c>
      <c r="AA23" s="39">
        <f>IF(V23="","",X23+Y23+Z23)</f>
        <v>49</v>
      </c>
      <c r="AB23" s="41"/>
      <c r="AC23" s="43"/>
      <c r="AD23" s="43">
        <f>CEILING(100*AC23/$AC$2,1)</f>
        <v>0</v>
      </c>
      <c r="AE23" s="45">
        <f>IF(AB23="",0,20)</f>
        <v>0</v>
      </c>
      <c r="AF23" s="45">
        <f>IF(AB23=1,30,IF(AB23=2,20,IF(AB23=3,10,0)))</f>
        <v>0</v>
      </c>
      <c r="AG23" s="38" t="str">
        <f>IF(AB23="","",AD23+AE23+AF23)</f>
        <v/>
      </c>
      <c r="AH23" s="40"/>
      <c r="AI23" s="38"/>
      <c r="AJ23" s="38">
        <f>CEILING(100*AI23/$AI$2,1)</f>
        <v>0</v>
      </c>
      <c r="AK23" s="38">
        <f>IF(AH23="",0,20)</f>
        <v>0</v>
      </c>
      <c r="AL23" s="38">
        <f>IF(AH23=1,30,IF(AH23=2,20,IF(AH23=3,10,0)))</f>
        <v>0</v>
      </c>
      <c r="AM23" s="39" t="str">
        <f>IF(AH23="","",AJ23+AK23+AL23)</f>
        <v/>
      </c>
      <c r="AN23" s="40"/>
      <c r="AO23" s="38"/>
      <c r="AP23" s="38">
        <f>CEILING(100*AO23/$AO$2,1)</f>
        <v>0</v>
      </c>
      <c r="AQ23" s="38">
        <f>IF(AN23="",0,20)</f>
        <v>0</v>
      </c>
      <c r="AR23" s="38">
        <f>IF(AN23=1,30,IF(AN23=2,20,IF(AN23=3,10,0)))</f>
        <v>0</v>
      </c>
      <c r="AS23" s="39" t="str">
        <f>IF(AN23="","",AP23+AQ23+AR23)</f>
        <v/>
      </c>
      <c r="AT23" s="38"/>
      <c r="AW23" s="43" t="str">
        <f>IF(AV23=0,"",CEILING(100*AU23/AV23,1))</f>
        <v/>
      </c>
      <c r="AX23" s="43">
        <f>IF(AT23="",0,20)</f>
        <v>0</v>
      </c>
      <c r="AY23" s="43">
        <f>IF(AT23=1,30,IF(AT23=2,20,IF(AT23=3,10,0)))</f>
        <v>0</v>
      </c>
      <c r="AZ23" s="43" t="str">
        <f>IF(AT23="","",AW23+AX23+AY23)</f>
        <v/>
      </c>
      <c r="BA23" s="40">
        <v>13</v>
      </c>
      <c r="BB23" s="38">
        <v>3.5</v>
      </c>
      <c r="BC23" s="41">
        <f>CEILING(100*BB23/$BB$2,1)</f>
        <v>50</v>
      </c>
      <c r="BD23" s="38">
        <f>IF(BA23="",0,20)</f>
        <v>20</v>
      </c>
      <c r="BE23" s="38">
        <f>IF(BA23=1,30,IF(BA23=2,20,IF(BA23=3,10,0)))</f>
        <v>0</v>
      </c>
      <c r="BF23" s="39">
        <f>IF(BA23="","",BC23+BD23+BE23)</f>
        <v>70</v>
      </c>
      <c r="BG23" s="40"/>
      <c r="BH23" s="38"/>
      <c r="BI23" s="41">
        <f>CEILING(100*BH23/$BH$2,1)</f>
        <v>0</v>
      </c>
      <c r="BJ23" s="41">
        <f>IF(BG23="",0,20)</f>
        <v>0</v>
      </c>
      <c r="BK23" s="41">
        <f>IF(BG23=1,30,IF(BG23=2,20,IF(BG23=3,10,0)))</f>
        <v>0</v>
      </c>
      <c r="BL23" s="46" t="str">
        <f>IF(BG23="","",BI23+BJ23+BK23)</f>
        <v/>
      </c>
      <c r="BM23" s="40"/>
      <c r="BN23" s="38"/>
      <c r="BO23" s="41">
        <f>CEILING(100*BN23/$BN$2,1)</f>
        <v>0</v>
      </c>
      <c r="BP23" s="41">
        <f>IF(BM23="",0,20)</f>
        <v>0</v>
      </c>
      <c r="BQ23" s="41">
        <f>IF(BM23=1,30,IF(BM23=2,20,IF(BM23=3,10,0)))</f>
        <v>0</v>
      </c>
      <c r="BR23" s="46" t="str">
        <f>IF(BM23="","",BO23+BP23+BQ23)</f>
        <v/>
      </c>
    </row>
    <row r="24" spans="1:70" ht="12.75" customHeight="1">
      <c r="A24" s="36">
        <v>22</v>
      </c>
      <c r="B24" s="64" t="s">
        <v>191</v>
      </c>
      <c r="C24" s="64" t="s">
        <v>28</v>
      </c>
      <c r="D24" s="4">
        <v>2009</v>
      </c>
      <c r="E24" s="10">
        <f>(S24+Y24+AE24+BD24+AK24+AQ24+AX24+BP24+BJ24)/20</f>
        <v>2</v>
      </c>
      <c r="F24" s="44" t="str">
        <f>U24</f>
        <v/>
      </c>
      <c r="G24" s="44" t="str">
        <f>AA24</f>
        <v/>
      </c>
      <c r="H24" s="44" t="str">
        <f>AG24</f>
        <v/>
      </c>
      <c r="I24" s="36" t="str">
        <f>AM24</f>
        <v/>
      </c>
      <c r="J24" s="36" t="str">
        <f>AS24</f>
        <v/>
      </c>
      <c r="K24" s="36" t="str">
        <f>AZ24</f>
        <v/>
      </c>
      <c r="L24" s="36">
        <f>BF24</f>
        <v>63</v>
      </c>
      <c r="M24" s="36" t="str">
        <f>BL24</f>
        <v/>
      </c>
      <c r="N24" s="36">
        <f>BR24</f>
        <v>56</v>
      </c>
      <c r="O24" s="37">
        <f>IF(E24&lt;4,SUM(F24:N24),SUMPRODUCT(LARGE(F24:N24,{1;2;3;4})))</f>
        <v>119</v>
      </c>
      <c r="P24" s="38"/>
      <c r="Q24" s="41"/>
      <c r="R24" s="38">
        <f>CEILING(100*Q24/$Q$2,1)</f>
        <v>0</v>
      </c>
      <c r="S24" s="38">
        <f>IF(P24="",0,20)</f>
        <v>0</v>
      </c>
      <c r="T24" s="38">
        <f>IF(P24=1,30,IF(P24=2,20,IF(P24=3,10,0)))</f>
        <v>0</v>
      </c>
      <c r="U24" s="39" t="str">
        <f>IF(P24="","",R24+S24+T24)</f>
        <v/>
      </c>
      <c r="V24" s="40"/>
      <c r="W24" s="41"/>
      <c r="X24" s="38">
        <f>CEILING(100*W24/$W$2,1)</f>
        <v>0</v>
      </c>
      <c r="Y24" s="38">
        <f>IF(V24="",0,20)</f>
        <v>0</v>
      </c>
      <c r="Z24" s="38">
        <f>IF(V24=1,30,IF(V24=2,20,IF(V24=3,10,0)))</f>
        <v>0</v>
      </c>
      <c r="AA24" s="39" t="str">
        <f>IF(V24="","",X24+Y24+Z24)</f>
        <v/>
      </c>
      <c r="AB24" s="41"/>
      <c r="AC24" s="43"/>
      <c r="AD24" s="43">
        <f>CEILING(100*AC24/$AC$2,1)</f>
        <v>0</v>
      </c>
      <c r="AE24" s="43">
        <f>IF(AB24="",0,20)</f>
        <v>0</v>
      </c>
      <c r="AF24" s="43">
        <f>IF(AB24=1,30,IF(AB24=2,20,IF(AB24=3,10,0)))</f>
        <v>0</v>
      </c>
      <c r="AG24" s="41" t="str">
        <f>IF(AB24="","",AD24+AE24+AF24)</f>
        <v/>
      </c>
      <c r="AH24" s="40"/>
      <c r="AI24" s="38"/>
      <c r="AJ24" s="38">
        <f>CEILING(100*AI24/$AI$2,1)</f>
        <v>0</v>
      </c>
      <c r="AK24" s="38">
        <f>IF(AH24="",0,20)</f>
        <v>0</v>
      </c>
      <c r="AL24" s="38">
        <f>IF(AH24=1,30,IF(AH24=2,20,IF(AH24=3,10,0)))</f>
        <v>0</v>
      </c>
      <c r="AM24" s="39" t="str">
        <f>IF(AH24="","",AJ24+AK24+AL24)</f>
        <v/>
      </c>
      <c r="AN24" s="40"/>
      <c r="AO24" s="38"/>
      <c r="AP24" s="38">
        <f>CEILING(100*AO24/$AO$2,1)</f>
        <v>0</v>
      </c>
      <c r="AQ24" s="38">
        <f>IF(AN24="",0,20)</f>
        <v>0</v>
      </c>
      <c r="AR24" s="38">
        <f>IF(AN24=1,30,IF(AN24=2,20,IF(AN24=3,10,0)))</f>
        <v>0</v>
      </c>
      <c r="AS24" s="39" t="str">
        <f>IF(AN24="","",AP24+AQ24+AR24)</f>
        <v/>
      </c>
      <c r="AT24" s="38"/>
      <c r="AW24" s="43" t="str">
        <f>IF(AV24=0,"",CEILING(100*AU24/AV24,1))</f>
        <v/>
      </c>
      <c r="AX24" s="43">
        <f>IF(AT24="",0,20)</f>
        <v>0</v>
      </c>
      <c r="AY24" s="43">
        <f>IF(AT24=1,30,IF(AT24=2,20,IF(AT24=3,10,0)))</f>
        <v>0</v>
      </c>
      <c r="AZ24" s="43" t="str">
        <f>IF(AT24="","",AW24+AX24+AY24)</f>
        <v/>
      </c>
      <c r="BA24" s="40">
        <v>16</v>
      </c>
      <c r="BB24" s="38">
        <v>3</v>
      </c>
      <c r="BC24" s="41">
        <f>CEILING(100*BB24/$BB$2,1)</f>
        <v>43</v>
      </c>
      <c r="BD24" s="38">
        <f>IF(BA24="",0,20)</f>
        <v>20</v>
      </c>
      <c r="BE24" s="38">
        <f>IF(BA24=1,30,IF(BA24=2,20,IF(BA24=3,10,0)))</f>
        <v>0</v>
      </c>
      <c r="BF24" s="39">
        <f>IF(BA24="","",BC24+BD24+BE24)</f>
        <v>63</v>
      </c>
      <c r="BG24" s="40"/>
      <c r="BH24" s="38"/>
      <c r="BI24" s="41">
        <f>CEILING(100*BH24/$BH$2,1)</f>
        <v>0</v>
      </c>
      <c r="BJ24" s="41">
        <f>IF(BG24="",0,20)</f>
        <v>0</v>
      </c>
      <c r="BK24" s="41">
        <f>IF(BG24=1,30,IF(BG24=2,20,IF(BG24=3,10,0)))</f>
        <v>0</v>
      </c>
      <c r="BL24" s="46" t="str">
        <f>IF(BG24="","",BI24+BJ24+BK24)</f>
        <v/>
      </c>
      <c r="BM24" s="40">
        <v>21</v>
      </c>
      <c r="BN24" s="38">
        <v>2.5</v>
      </c>
      <c r="BO24" s="41">
        <f>CEILING(100*BN24/$BN$2,1)</f>
        <v>36</v>
      </c>
      <c r="BP24" s="41">
        <f>IF(BM24="",0,20)</f>
        <v>20</v>
      </c>
      <c r="BQ24" s="41">
        <f>IF(BM24=1,30,IF(BM24=2,20,IF(BM24=3,10,0)))</f>
        <v>0</v>
      </c>
      <c r="BR24" s="46">
        <f>IF(BM24="","",BO24+BP24+BQ24)</f>
        <v>56</v>
      </c>
    </row>
    <row r="25" spans="1:70" ht="12.75" customHeight="1">
      <c r="A25" s="36">
        <v>23</v>
      </c>
      <c r="B25" s="64" t="s">
        <v>102</v>
      </c>
      <c r="C25" s="65" t="s">
        <v>65</v>
      </c>
      <c r="D25" s="4">
        <v>2008</v>
      </c>
      <c r="E25" s="10">
        <f>(S25+Y25+AE25+BD25+AK25+AQ25+AX25+BP25+BJ25)/20</f>
        <v>2</v>
      </c>
      <c r="F25" s="44" t="str">
        <f>U25</f>
        <v/>
      </c>
      <c r="G25" s="44">
        <f>AA25</f>
        <v>63</v>
      </c>
      <c r="H25" s="44" t="str">
        <f>AG25</f>
        <v/>
      </c>
      <c r="I25" s="36" t="str">
        <f>AM25</f>
        <v/>
      </c>
      <c r="J25" s="36" t="str">
        <f>AS25</f>
        <v/>
      </c>
      <c r="K25" s="36">
        <f>AZ25</f>
        <v>49</v>
      </c>
      <c r="L25" s="36" t="str">
        <f>BF25</f>
        <v/>
      </c>
      <c r="M25" s="36" t="str">
        <f>BL25</f>
        <v/>
      </c>
      <c r="N25" s="36" t="str">
        <f>BR25</f>
        <v/>
      </c>
      <c r="O25" s="37">
        <f>IF(E25&lt;4,SUM(F25:N25),SUMPRODUCT(LARGE(F25:N25,{1;2;3;4})))</f>
        <v>112</v>
      </c>
      <c r="P25" s="38"/>
      <c r="Q25" s="38"/>
      <c r="R25" s="38">
        <f>CEILING(100*Q25/$Q$2,1)</f>
        <v>0</v>
      </c>
      <c r="S25" s="38">
        <f>IF(P25="",0,20)</f>
        <v>0</v>
      </c>
      <c r="T25" s="38">
        <f>IF(P25=1,30,IF(P25=2,20,IF(P25=3,10,0)))</f>
        <v>0</v>
      </c>
      <c r="U25" s="39" t="str">
        <f>IF(P25="","",R25+S25+T25)</f>
        <v/>
      </c>
      <c r="V25" s="40">
        <v>20</v>
      </c>
      <c r="W25" s="41">
        <v>3</v>
      </c>
      <c r="X25" s="38">
        <f>CEILING(100*W25/$W$2,1)</f>
        <v>43</v>
      </c>
      <c r="Y25" s="38">
        <f>IF(V25="",0,20)</f>
        <v>20</v>
      </c>
      <c r="Z25" s="38">
        <f>IF(V25=1,30,IF(V25=2,20,IF(V25=3,10,0)))</f>
        <v>0</v>
      </c>
      <c r="AA25" s="39">
        <f>IF(V25="","",X25+Y25+Z25)</f>
        <v>63</v>
      </c>
      <c r="AB25" s="41"/>
      <c r="AC25" s="43"/>
      <c r="AD25" s="43">
        <f>CEILING(100*AC25/$AC$2,1)</f>
        <v>0</v>
      </c>
      <c r="AE25" s="45">
        <f>IF(AB25="",0,20)</f>
        <v>0</v>
      </c>
      <c r="AF25" s="45">
        <f>IF(AB25=1,30,IF(AB25=2,20,IF(AB25=3,10,0)))</f>
        <v>0</v>
      </c>
      <c r="AG25" s="38" t="str">
        <f>IF(AB25="","",AD25+AE25+AF25)</f>
        <v/>
      </c>
      <c r="AH25" s="40"/>
      <c r="AI25" s="38"/>
      <c r="AJ25" s="38">
        <f>CEILING(100*AI25/$AI$2,1)</f>
        <v>0</v>
      </c>
      <c r="AK25" s="38">
        <f>IF(AH25="",0,20)</f>
        <v>0</v>
      </c>
      <c r="AL25" s="38">
        <f>IF(AH25=1,30,IF(AH25=2,20,IF(AH25=3,10,0)))</f>
        <v>0</v>
      </c>
      <c r="AM25" s="39" t="str">
        <f>IF(AH25="","",AJ25+AK25+AL25)</f>
        <v/>
      </c>
      <c r="AN25" s="40"/>
      <c r="AO25" s="38"/>
      <c r="AP25" s="38">
        <f>CEILING(100*AO25/$AO$2,1)</f>
        <v>0</v>
      </c>
      <c r="AQ25" s="38">
        <f>IF(AN25="",0,20)</f>
        <v>0</v>
      </c>
      <c r="AR25" s="38">
        <f>IF(AN25=1,30,IF(AN25=2,20,IF(AN25=3,10,0)))</f>
        <v>0</v>
      </c>
      <c r="AS25" s="39" t="str">
        <f>IF(AN25="","",AP25+AQ25+AR25)</f>
        <v/>
      </c>
      <c r="AT25" s="41">
        <v>42</v>
      </c>
      <c r="AU25" s="43">
        <v>2</v>
      </c>
      <c r="AV25" s="43">
        <v>7</v>
      </c>
      <c r="AW25" s="43">
        <f>IF(AV25=0,"",CEILING(100*AU25/AV25,1))</f>
        <v>29</v>
      </c>
      <c r="AX25" s="43">
        <f>IF(AT25="",0,20)</f>
        <v>20</v>
      </c>
      <c r="AY25" s="43">
        <f>IF(AT25=1,30,IF(AT25=2,20,IF(AT25=3,10,0)))</f>
        <v>0</v>
      </c>
      <c r="AZ25" s="43">
        <f>IF(AT25="","",AW25+AX25+AY25)</f>
        <v>49</v>
      </c>
      <c r="BA25" s="40"/>
      <c r="BB25" s="38"/>
      <c r="BC25" s="38">
        <f>CEILING(100*BB25/$BB$2,1)</f>
        <v>0</v>
      </c>
      <c r="BD25" s="38">
        <f>IF(BA25="",0,20)</f>
        <v>0</v>
      </c>
      <c r="BE25" s="38">
        <f>IF(BA25=1,30,IF(BA25=2,20,IF(BA25=3,10,0)))</f>
        <v>0</v>
      </c>
      <c r="BF25" s="39" t="str">
        <f>IF(BA25="","",BC25+BD25+BE25)</f>
        <v/>
      </c>
      <c r="BG25" s="47"/>
      <c r="BH25" s="41"/>
      <c r="BI25" s="41">
        <f>CEILING(100*BH25/$BH$2,1)</f>
        <v>0</v>
      </c>
      <c r="BJ25" s="41">
        <f>IF(BG25="",0,20)</f>
        <v>0</v>
      </c>
      <c r="BK25" s="41">
        <f>IF(BG25=1,30,IF(BG25=2,20,IF(BG25=3,10,0)))</f>
        <v>0</v>
      </c>
      <c r="BL25" s="46" t="str">
        <f>IF(BG25="","",BI25+BJ25+BK25)</f>
        <v/>
      </c>
      <c r="BM25" s="47"/>
      <c r="BN25" s="41"/>
      <c r="BO25" s="41">
        <f>CEILING(100*BN25/$BN$2,1)</f>
        <v>0</v>
      </c>
      <c r="BP25" s="41">
        <f>IF(BM25="",0,20)</f>
        <v>0</v>
      </c>
      <c r="BQ25" s="41">
        <f>IF(BM25=1,30,IF(BM25=2,20,IF(BM25=3,10,0)))</f>
        <v>0</v>
      </c>
      <c r="BR25" s="46" t="str">
        <f>IF(BM25="","",BO25+BP25+BQ25)</f>
        <v/>
      </c>
    </row>
    <row r="26" spans="1:70" ht="12.75" customHeight="1">
      <c r="A26" s="36">
        <v>24</v>
      </c>
      <c r="B26" s="64" t="s">
        <v>201</v>
      </c>
      <c r="C26" s="64" t="s">
        <v>95</v>
      </c>
      <c r="D26" s="4">
        <v>2011</v>
      </c>
      <c r="E26" s="10">
        <f>(S26+Y26+AE26+BD26+AK26+AQ26+AX26+BP26+BJ26)/20</f>
        <v>1</v>
      </c>
      <c r="F26" s="44" t="str">
        <f>U26</f>
        <v/>
      </c>
      <c r="G26" s="44" t="str">
        <f>AA26</f>
        <v/>
      </c>
      <c r="H26" s="44" t="str">
        <f>AG26</f>
        <v/>
      </c>
      <c r="I26" s="36" t="str">
        <f>AM26</f>
        <v/>
      </c>
      <c r="J26" s="36" t="str">
        <f>AS26</f>
        <v/>
      </c>
      <c r="K26" s="36" t="str">
        <f>AZ26</f>
        <v/>
      </c>
      <c r="L26" s="36" t="str">
        <f>BF26</f>
        <v/>
      </c>
      <c r="M26" s="36" t="str">
        <f>BL26</f>
        <v/>
      </c>
      <c r="N26" s="36">
        <f>BR26</f>
        <v>102</v>
      </c>
      <c r="O26" s="37">
        <f>IF(E26&lt;4,SUM(F26:N26),SUMPRODUCT(LARGE(F26:N26,{1;2;3;4})))</f>
        <v>102</v>
      </c>
      <c r="P26" s="38"/>
      <c r="Q26" s="38"/>
      <c r="R26" s="38">
        <f>CEILING(100*Q26/$Q$2,1)</f>
        <v>0</v>
      </c>
      <c r="S26" s="38">
        <f>IF(P26="",0,20)</f>
        <v>0</v>
      </c>
      <c r="T26" s="38">
        <f>IF(P26=1,30,IF(P26=2,20,IF(P26=3,10,0)))</f>
        <v>0</v>
      </c>
      <c r="U26" s="39" t="str">
        <f>IF(P26="","",R26+S26+T26)</f>
        <v/>
      </c>
      <c r="V26" s="40"/>
      <c r="W26" s="41"/>
      <c r="X26" s="38">
        <f>CEILING(100*W26/$W$2,1)</f>
        <v>0</v>
      </c>
      <c r="Y26" s="38">
        <f>IF(V26="",0,20)</f>
        <v>0</v>
      </c>
      <c r="Z26" s="38">
        <f>IF(V26=1,30,IF(V26=2,20,IF(V26=3,10,0)))</f>
        <v>0</v>
      </c>
      <c r="AA26" s="39" t="str">
        <f>IF(V26="","",X26+Y26+Z26)</f>
        <v/>
      </c>
      <c r="AB26" s="38"/>
      <c r="AC26" s="43"/>
      <c r="AD26" s="43">
        <f>CEILING(100*AC26/$AC$2,1)</f>
        <v>0</v>
      </c>
      <c r="AE26" s="43">
        <f>IF(AB26="",0,20)</f>
        <v>0</v>
      </c>
      <c r="AF26" s="43">
        <f>IF(AB26=1,30,IF(AB26=2,20,IF(AB26=3,10,0)))</f>
        <v>0</v>
      </c>
      <c r="AG26" s="41" t="str">
        <f>IF(AB26="","",AD26+AE26+AF26)</f>
        <v/>
      </c>
      <c r="AH26" s="40"/>
      <c r="AI26" s="38"/>
      <c r="AJ26" s="38">
        <f>CEILING(100*AI26/$AI$2,1)</f>
        <v>0</v>
      </c>
      <c r="AK26" s="38">
        <f>IF(AH26="",0,20)</f>
        <v>0</v>
      </c>
      <c r="AL26" s="38">
        <f>IF(AH26=1,30,IF(AH26=2,20,IF(AH26=3,10,0)))</f>
        <v>0</v>
      </c>
      <c r="AM26" s="39" t="str">
        <f>IF(AH26="","",AJ26+AK26+AL26)</f>
        <v/>
      </c>
      <c r="AN26" s="40"/>
      <c r="AO26" s="38"/>
      <c r="AP26" s="38">
        <f>CEILING(100*AO26/$AO$2,1)</f>
        <v>0</v>
      </c>
      <c r="AQ26" s="38">
        <f>IF(AN26="",0,20)</f>
        <v>0</v>
      </c>
      <c r="AR26" s="38">
        <f>IF(AN26=1,30,IF(AN26=2,20,IF(AN26=3,10,0)))</f>
        <v>0</v>
      </c>
      <c r="AS26" s="39" t="str">
        <f>IF(AN26="","",AP26+AQ26+AR26)</f>
        <v/>
      </c>
      <c r="AT26" s="38"/>
      <c r="AW26" s="43" t="str">
        <f>IF(AV26=0,"",CEILING(100*AU26/AV26,1))</f>
        <v/>
      </c>
      <c r="AX26" s="43">
        <f>IF(AT26="",0,20)</f>
        <v>0</v>
      </c>
      <c r="AY26" s="43">
        <f>IF(AT26=1,30,IF(AT26=2,20,IF(AT26=3,10,0)))</f>
        <v>0</v>
      </c>
      <c r="AZ26" s="43" t="str">
        <f>IF(AT26="","",AW26+AX26+AY26)</f>
        <v/>
      </c>
      <c r="BA26" s="40"/>
      <c r="BB26" s="38"/>
      <c r="BC26" s="41">
        <f>CEILING(100*BB26/$BB$2,1)</f>
        <v>0</v>
      </c>
      <c r="BD26" s="38">
        <f>IF(BA26="",0,20)</f>
        <v>0</v>
      </c>
      <c r="BE26" s="38">
        <f>IF(BA26=1,30,IF(BA26=2,20,IF(BA26=3,10,0)))</f>
        <v>0</v>
      </c>
      <c r="BF26" s="39" t="str">
        <f>IF(BA26="","",BC26+BD26+BE26)</f>
        <v/>
      </c>
      <c r="BG26" s="40"/>
      <c r="BH26" s="38"/>
      <c r="BI26" s="41">
        <f>CEILING(100*BH26/$BH$2,1)</f>
        <v>0</v>
      </c>
      <c r="BJ26" s="41">
        <f>IF(BG26="",0,20)</f>
        <v>0</v>
      </c>
      <c r="BK26" s="41">
        <f>IF(BG26=1,30,IF(BG26=2,20,IF(BG26=3,10,0)))</f>
        <v>0</v>
      </c>
      <c r="BL26" s="46" t="str">
        <f>IF(BG26="","",BI26+BJ26+BK26)</f>
        <v/>
      </c>
      <c r="BM26" s="40">
        <v>3</v>
      </c>
      <c r="BN26" s="38">
        <v>5</v>
      </c>
      <c r="BO26" s="41">
        <f>CEILING(100*BN26/$BN$2,1)</f>
        <v>72</v>
      </c>
      <c r="BP26" s="41">
        <f>IF(BM26="",0,20)</f>
        <v>20</v>
      </c>
      <c r="BQ26" s="41">
        <f>IF(BM26=1,30,IF(BM26=2,20,IF(BM26=3,10,0)))</f>
        <v>10</v>
      </c>
      <c r="BR26" s="46">
        <f>IF(BM26="","",BO26+BP26+BQ26)</f>
        <v>102</v>
      </c>
    </row>
    <row r="27" spans="1:70" ht="12.75" customHeight="1">
      <c r="A27" s="36">
        <v>25</v>
      </c>
      <c r="B27" s="71" t="s">
        <v>182</v>
      </c>
      <c r="C27" s="71" t="s">
        <v>15</v>
      </c>
      <c r="D27" s="74">
        <v>2008</v>
      </c>
      <c r="E27" s="10">
        <f>(S27+Y27+AE27+BD27+AK27+AQ27+AX27+BP27+BJ27)/20</f>
        <v>2</v>
      </c>
      <c r="F27" s="44" t="str">
        <f>U27</f>
        <v/>
      </c>
      <c r="G27" s="44" t="str">
        <f>AA27</f>
        <v/>
      </c>
      <c r="H27" s="44" t="str">
        <f>AG27</f>
        <v/>
      </c>
      <c r="I27" s="36" t="str">
        <f>AM27</f>
        <v/>
      </c>
      <c r="J27" s="36" t="str">
        <f>AS27</f>
        <v/>
      </c>
      <c r="K27" s="36">
        <f>AZ27</f>
        <v>35</v>
      </c>
      <c r="L27" s="36">
        <f>BF27</f>
        <v>63</v>
      </c>
      <c r="M27" s="36" t="str">
        <f>BL27</f>
        <v/>
      </c>
      <c r="N27" s="36" t="str">
        <f>BR27</f>
        <v/>
      </c>
      <c r="O27" s="37">
        <f>IF(E27&lt;4,SUM(F27:N27),SUMPRODUCT(LARGE(F27:N27,{1;2;3;4})))</f>
        <v>98</v>
      </c>
      <c r="P27" s="38"/>
      <c r="Q27" s="38"/>
      <c r="R27" s="38">
        <f>CEILING(100*Q27/$Q$2,1)</f>
        <v>0</v>
      </c>
      <c r="S27" s="38">
        <f>IF(P27="",0,20)</f>
        <v>0</v>
      </c>
      <c r="T27" s="38">
        <f>IF(P27=1,30,IF(P27=2,20,IF(P27=3,10,0)))</f>
        <v>0</v>
      </c>
      <c r="U27" s="39" t="str">
        <f>IF(P27="","",R27+S27+T27)</f>
        <v/>
      </c>
      <c r="V27" s="79"/>
      <c r="W27" s="122"/>
      <c r="X27" s="38">
        <f>CEILING(100*W27/$W$2,1)</f>
        <v>0</v>
      </c>
      <c r="Y27" s="38">
        <f>IF(V27="",0,20)</f>
        <v>0</v>
      </c>
      <c r="Z27" s="38">
        <f>IF(V27=1,30,IF(V27=2,20,IF(V27=3,10,0)))</f>
        <v>0</v>
      </c>
      <c r="AA27" s="39" t="str">
        <f>IF(V27="","",X27+Y27+Z27)</f>
        <v/>
      </c>
      <c r="AB27" s="38"/>
      <c r="AC27" s="43"/>
      <c r="AD27" s="43">
        <f>CEILING(100*AC27/$AC$2,1)</f>
        <v>0</v>
      </c>
      <c r="AE27" s="45">
        <f>IF(AB27="",0,20)</f>
        <v>0</v>
      </c>
      <c r="AF27" s="45">
        <f>IF(AB27=1,30,IF(AB27=2,20,IF(AB27=3,10,0)))</f>
        <v>0</v>
      </c>
      <c r="AG27" s="38" t="str">
        <f>IF(AB27="","",AD27+AE27+AF27)</f>
        <v/>
      </c>
      <c r="AH27" s="40"/>
      <c r="AI27" s="38"/>
      <c r="AJ27" s="38">
        <f>CEILING(100*AI27/$AI$2,1)</f>
        <v>0</v>
      </c>
      <c r="AK27" s="38">
        <f>IF(AH27="",0,20)</f>
        <v>0</v>
      </c>
      <c r="AL27" s="38">
        <f>IF(AH27=1,30,IF(AH27=2,20,IF(AH27=3,10,0)))</f>
        <v>0</v>
      </c>
      <c r="AM27" s="39" t="str">
        <f>IF(AH27="","",AJ27+AK27+AL27)</f>
        <v/>
      </c>
      <c r="AN27" s="40"/>
      <c r="AO27" s="38"/>
      <c r="AP27" s="38">
        <f>CEILING(100*AO27/$AO$2,1)</f>
        <v>0</v>
      </c>
      <c r="AQ27" s="38">
        <f>IF(AN27="",0,20)</f>
        <v>0</v>
      </c>
      <c r="AR27" s="38">
        <f>IF(AN27=1,30,IF(AN27=2,20,IF(AN27=3,10,0)))</f>
        <v>0</v>
      </c>
      <c r="AS27" s="39" t="str">
        <f>IF(AN27="","",AP27+AQ27+AR27)</f>
        <v/>
      </c>
      <c r="AT27" s="38">
        <v>45</v>
      </c>
      <c r="AU27" s="45">
        <v>1</v>
      </c>
      <c r="AV27" s="45">
        <v>7</v>
      </c>
      <c r="AW27" s="43">
        <f>IF(AV27=0,"",CEILING(100*AU27/AV27,1))</f>
        <v>15</v>
      </c>
      <c r="AX27" s="43">
        <f>IF(AT27="",0,20)</f>
        <v>20</v>
      </c>
      <c r="AY27" s="43">
        <f>IF(AT27=1,30,IF(AT27=2,20,IF(AT27=3,10,0)))</f>
        <v>0</v>
      </c>
      <c r="AZ27" s="43">
        <f>IF(AT27="","",AW27+AX27+AY27)</f>
        <v>35</v>
      </c>
      <c r="BA27" s="40">
        <v>19</v>
      </c>
      <c r="BB27" s="38">
        <v>3</v>
      </c>
      <c r="BC27" s="38">
        <f>CEILING(100*BB27/$BB$2,1)</f>
        <v>43</v>
      </c>
      <c r="BD27" s="38">
        <f>IF(BA27="",0,20)</f>
        <v>20</v>
      </c>
      <c r="BE27" s="38">
        <f>IF(BA27=1,30,IF(BA27=2,20,IF(BA27=3,10,0)))</f>
        <v>0</v>
      </c>
      <c r="BF27" s="39">
        <f>IF(BA27="","",BC27+BD27+BE27)</f>
        <v>63</v>
      </c>
      <c r="BG27" s="40"/>
      <c r="BH27" s="38"/>
      <c r="BI27" s="41">
        <f>CEILING(100*BH27/$BH$2,1)</f>
        <v>0</v>
      </c>
      <c r="BJ27" s="41">
        <f>IF(BG27="",0,20)</f>
        <v>0</v>
      </c>
      <c r="BK27" s="41">
        <f>IF(BG27=1,30,IF(BG27=2,20,IF(BG27=3,10,0)))</f>
        <v>0</v>
      </c>
      <c r="BL27" s="46" t="str">
        <f>IF(BG27="","",BI27+BJ27+BK27)</f>
        <v/>
      </c>
      <c r="BM27" s="40"/>
      <c r="BN27" s="38"/>
      <c r="BO27" s="41">
        <f>CEILING(100*BN27/$BN$2,1)</f>
        <v>0</v>
      </c>
      <c r="BP27" s="41">
        <f>IF(BM27="",0,20)</f>
        <v>0</v>
      </c>
      <c r="BQ27" s="41">
        <f>IF(BM27=1,30,IF(BM27=2,20,IF(BM27=3,10,0)))</f>
        <v>0</v>
      </c>
      <c r="BR27" s="46" t="str">
        <f>IF(BM27="","",BO27+BP27+BQ27)</f>
        <v/>
      </c>
    </row>
    <row r="28" spans="1:70" ht="12.75" customHeight="1">
      <c r="A28" s="36">
        <v>26</v>
      </c>
      <c r="B28" s="64" t="s">
        <v>64</v>
      </c>
      <c r="C28" s="64" t="s">
        <v>65</v>
      </c>
      <c r="D28" s="4">
        <v>2008</v>
      </c>
      <c r="E28" s="10">
        <f>(S28+Y28+AE28+BD28+AK28+AQ28+AX28+BP28+BJ28)/20</f>
        <v>1</v>
      </c>
      <c r="F28" s="44" t="str">
        <f>U28</f>
        <v/>
      </c>
      <c r="G28" s="44">
        <f>AA28</f>
        <v>92</v>
      </c>
      <c r="H28" s="44" t="str">
        <f>AG28</f>
        <v/>
      </c>
      <c r="I28" s="36" t="str">
        <f>AM28</f>
        <v/>
      </c>
      <c r="J28" s="36" t="str">
        <f>AS28</f>
        <v/>
      </c>
      <c r="K28" s="36" t="str">
        <f>AZ28</f>
        <v/>
      </c>
      <c r="L28" s="36" t="str">
        <f>BF28</f>
        <v/>
      </c>
      <c r="M28" s="36" t="str">
        <f>BL28</f>
        <v/>
      </c>
      <c r="N28" s="36" t="str">
        <f>BR28</f>
        <v/>
      </c>
      <c r="O28" s="37">
        <f>IF(E28&lt;4,SUM(F28:N28),SUMPRODUCT(LARGE(F28:N28,{1;2;3;4})))</f>
        <v>92</v>
      </c>
      <c r="P28" s="38"/>
      <c r="Q28" s="41"/>
      <c r="R28" s="38">
        <f>CEILING(100*Q28/$Q$2,1)</f>
        <v>0</v>
      </c>
      <c r="S28" s="38">
        <f>IF(P28="",0,20)</f>
        <v>0</v>
      </c>
      <c r="T28" s="38">
        <f>IF(P28=1,30,IF(P28=2,20,IF(P28=3,10,0)))</f>
        <v>0</v>
      </c>
      <c r="U28" s="39" t="str">
        <f>IF(P28="","",R28+S28+T28)</f>
        <v/>
      </c>
      <c r="V28" s="90">
        <v>5</v>
      </c>
      <c r="W28" s="41">
        <v>5</v>
      </c>
      <c r="X28" s="38">
        <f>CEILING(100*W28/$W$2,1)</f>
        <v>72</v>
      </c>
      <c r="Y28" s="38">
        <f>IF(V28="",0,20)</f>
        <v>20</v>
      </c>
      <c r="Z28" s="38">
        <f>IF(V28=1,30,IF(V28=2,20,IF(V28=3,10,0)))</f>
        <v>0</v>
      </c>
      <c r="AA28" s="39">
        <f>IF(V28="","",X28+Y28+Z28)</f>
        <v>92</v>
      </c>
      <c r="AB28" s="41"/>
      <c r="AC28" s="43"/>
      <c r="AD28" s="43">
        <f>CEILING(100*AC28/$AC$2,1)</f>
        <v>0</v>
      </c>
      <c r="AE28" s="45">
        <f>IF(AB28="",0,20)</f>
        <v>0</v>
      </c>
      <c r="AF28" s="45">
        <f>IF(AB28=1,30,IF(AB28=2,20,IF(AB28=3,10,0)))</f>
        <v>0</v>
      </c>
      <c r="AG28" s="38" t="str">
        <f>IF(AB28="","",AD28+AE28+AF28)</f>
        <v/>
      </c>
      <c r="AH28" s="47"/>
      <c r="AI28" s="38"/>
      <c r="AJ28" s="38">
        <f>CEILING(100*AI28/$AI$2,1)</f>
        <v>0</v>
      </c>
      <c r="AK28" s="38">
        <f>IF(AH28="",0,20)</f>
        <v>0</v>
      </c>
      <c r="AL28" s="38">
        <f>IF(AH28=1,30,IF(AH28=2,20,IF(AH28=3,10,0)))</f>
        <v>0</v>
      </c>
      <c r="AM28" s="39" t="str">
        <f>IF(AH28="","",AJ28+AK28+AL28)</f>
        <v/>
      </c>
      <c r="AN28" s="40"/>
      <c r="AO28" s="38"/>
      <c r="AP28" s="38">
        <f>CEILING(100*AO28/$AO$2,1)</f>
        <v>0</v>
      </c>
      <c r="AQ28" s="38">
        <f>IF(AN28="",0,20)</f>
        <v>0</v>
      </c>
      <c r="AR28" s="38">
        <f>IF(AN28=1,30,IF(AN28=2,20,IF(AN28=3,10,0)))</f>
        <v>0</v>
      </c>
      <c r="AS28" s="39" t="str">
        <f>IF(AN28="","",AP28+AQ28+AR28)</f>
        <v/>
      </c>
      <c r="AT28" s="38"/>
      <c r="AW28" s="43" t="str">
        <f>IF(AV28=0,"",CEILING(100*AU28/AV28,1))</f>
        <v/>
      </c>
      <c r="AX28" s="43">
        <f>IF(AT28="",0,20)</f>
        <v>0</v>
      </c>
      <c r="AY28" s="43">
        <f>IF(AT28=1,30,IF(AT28=2,20,IF(AT28=3,10,0)))</f>
        <v>0</v>
      </c>
      <c r="AZ28" s="43" t="str">
        <f>IF(AT28="","",AW28+AX28+AY28)</f>
        <v/>
      </c>
      <c r="BA28" s="40"/>
      <c r="BB28" s="38"/>
      <c r="BC28" s="38">
        <f>CEILING(100*BB28/$BB$2,1)</f>
        <v>0</v>
      </c>
      <c r="BD28" s="38">
        <f>IF(BA28="",0,20)</f>
        <v>0</v>
      </c>
      <c r="BE28" s="38">
        <f>IF(BA28=1,30,IF(BA28=2,20,IF(BA28=3,10,0)))</f>
        <v>0</v>
      </c>
      <c r="BF28" s="39" t="str">
        <f>IF(BA28="","",BC28+BD28+BE28)</f>
        <v/>
      </c>
      <c r="BG28" s="40"/>
      <c r="BH28" s="38"/>
      <c r="BI28" s="41">
        <f>CEILING(100*BH28/$BH$2,1)</f>
        <v>0</v>
      </c>
      <c r="BJ28" s="41">
        <f>IF(BG28="",0,20)</f>
        <v>0</v>
      </c>
      <c r="BK28" s="41">
        <f>IF(BG28=1,30,IF(BG28=2,20,IF(BG28=3,10,0)))</f>
        <v>0</v>
      </c>
      <c r="BL28" s="46" t="str">
        <f>IF(BG28="","",BI28+BJ28+BK28)</f>
        <v/>
      </c>
      <c r="BM28" s="40"/>
      <c r="BN28" s="38"/>
      <c r="BO28" s="41">
        <f>CEILING(100*BN28/$BN$2,1)</f>
        <v>0</v>
      </c>
      <c r="BP28" s="41">
        <f>IF(BM28="",0,20)</f>
        <v>0</v>
      </c>
      <c r="BQ28" s="41">
        <f>IF(BM28=1,30,IF(BM28=2,20,IF(BM28=3,10,0)))</f>
        <v>0</v>
      </c>
      <c r="BR28" s="46" t="str">
        <f>IF(BM28="","",BO28+BP28+BQ28)</f>
        <v/>
      </c>
    </row>
    <row r="29" spans="1:70" ht="12.75" customHeight="1">
      <c r="A29" s="36">
        <v>27</v>
      </c>
      <c r="B29" s="64" t="s">
        <v>61</v>
      </c>
      <c r="C29" s="64" t="s">
        <v>95</v>
      </c>
      <c r="D29" s="4">
        <v>2008</v>
      </c>
      <c r="E29" s="10">
        <f>(S29+Y29+AE29+BD29+AK29+AQ29+AX29+BP29+BJ29)/20</f>
        <v>1</v>
      </c>
      <c r="F29" s="44" t="str">
        <f>U29</f>
        <v/>
      </c>
      <c r="G29" s="44">
        <f>AA29</f>
        <v>85</v>
      </c>
      <c r="H29" s="44" t="str">
        <f>AG29</f>
        <v/>
      </c>
      <c r="I29" s="36" t="str">
        <f>AM29</f>
        <v/>
      </c>
      <c r="J29" s="36" t="str">
        <f>AS29</f>
        <v/>
      </c>
      <c r="K29" s="36" t="str">
        <f>AZ29</f>
        <v/>
      </c>
      <c r="L29" s="36" t="str">
        <f>BF29</f>
        <v/>
      </c>
      <c r="M29" s="36" t="str">
        <f>BL29</f>
        <v/>
      </c>
      <c r="N29" s="36" t="str">
        <f>BR29</f>
        <v/>
      </c>
      <c r="O29" s="37">
        <f>IF(E29&lt;4,SUM(F29:N29),SUMPRODUCT(LARGE(F29:N29,{1;2;3;4})))</f>
        <v>85</v>
      </c>
      <c r="P29" s="38"/>
      <c r="Q29" s="38"/>
      <c r="R29" s="38">
        <f>CEILING(100*Q29/$Q$2,1)</f>
        <v>0</v>
      </c>
      <c r="S29" s="38">
        <f>IF(P29="",0,20)</f>
        <v>0</v>
      </c>
      <c r="T29" s="38">
        <f>IF(P29=1,30,IF(P29=2,20,IF(P29=3,10,0)))</f>
        <v>0</v>
      </c>
      <c r="U29" s="39" t="str">
        <f>IF(P29="","",R29+S29+T29)</f>
        <v/>
      </c>
      <c r="V29" s="90">
        <v>9</v>
      </c>
      <c r="W29" s="41">
        <v>4.5</v>
      </c>
      <c r="X29" s="38">
        <f>CEILING(100*W29/$W$2,1)</f>
        <v>65</v>
      </c>
      <c r="Y29" s="38">
        <f>IF(V29="",0,20)</f>
        <v>20</v>
      </c>
      <c r="Z29" s="38">
        <f>IF(V29=1,30,IF(V29=2,20,IF(V29=3,10,0)))</f>
        <v>0</v>
      </c>
      <c r="AA29" s="39">
        <f>IF(V29="","",X29+Y29+Z29)</f>
        <v>85</v>
      </c>
      <c r="AB29" s="38"/>
      <c r="AC29" s="43"/>
      <c r="AD29" s="43">
        <f>CEILING(100*AC29/$AC$2,1)</f>
        <v>0</v>
      </c>
      <c r="AE29" s="45">
        <f>IF(AB29="",0,20)</f>
        <v>0</v>
      </c>
      <c r="AF29" s="45">
        <f>IF(AB29=1,30,IF(AB29=2,20,IF(AB29=3,10,0)))</f>
        <v>0</v>
      </c>
      <c r="AG29" s="38" t="str">
        <f>IF(AB29="","",AD29+AE29+AF29)</f>
        <v/>
      </c>
      <c r="AH29" s="40"/>
      <c r="AI29" s="38"/>
      <c r="AJ29" s="38">
        <f>CEILING(100*AI29/$AI$2,1)</f>
        <v>0</v>
      </c>
      <c r="AK29" s="38">
        <f>IF(AH29="",0,20)</f>
        <v>0</v>
      </c>
      <c r="AL29" s="38">
        <f>IF(AH29=1,30,IF(AH29=2,20,IF(AH29=3,10,0)))</f>
        <v>0</v>
      </c>
      <c r="AM29" s="39" t="str">
        <f>IF(AH29="","",AJ29+AK29+AL29)</f>
        <v/>
      </c>
      <c r="AN29" s="40"/>
      <c r="AO29" s="38"/>
      <c r="AP29" s="38">
        <f>CEILING(100*AO29/$AO$2,1)</f>
        <v>0</v>
      </c>
      <c r="AQ29" s="38">
        <f>IF(AN29="",0,20)</f>
        <v>0</v>
      </c>
      <c r="AR29" s="38">
        <f>IF(AN29=1,30,IF(AN29=2,20,IF(AN29=3,10,0)))</f>
        <v>0</v>
      </c>
      <c r="AS29" s="39" t="str">
        <f>IF(AN29="","",AP29+AQ29+AR29)</f>
        <v/>
      </c>
      <c r="AT29" s="41"/>
      <c r="AU29" s="43"/>
      <c r="AV29" s="43"/>
      <c r="AW29" s="43" t="str">
        <f>IF(AV29=0,"",CEILING(100*AU29/AV29,1))</f>
        <v/>
      </c>
      <c r="AX29" s="43">
        <f>IF(AT29="",0,20)</f>
        <v>0</v>
      </c>
      <c r="AY29" s="43">
        <f>IF(AT29=1,30,IF(AT29=2,20,IF(AT29=3,10,0)))</f>
        <v>0</v>
      </c>
      <c r="AZ29" s="43" t="str">
        <f>IF(AT29="","",AW29+AX29+AY29)</f>
        <v/>
      </c>
      <c r="BA29" s="40"/>
      <c r="BB29" s="38"/>
      <c r="BC29" s="38">
        <f>CEILING(100*BB29/$BB$2,1)</f>
        <v>0</v>
      </c>
      <c r="BD29" s="38">
        <f>IF(BA29="",0,20)</f>
        <v>0</v>
      </c>
      <c r="BE29" s="38">
        <f>IF(BA29=1,30,IF(BA29=2,20,IF(BA29=3,10,0)))</f>
        <v>0</v>
      </c>
      <c r="BF29" s="39" t="str">
        <f>IF(BA29="","",BC29+BD29+BE29)</f>
        <v/>
      </c>
      <c r="BG29" s="47"/>
      <c r="BH29" s="41"/>
      <c r="BI29" s="41">
        <f>CEILING(100*BH29/$BH$2,1)</f>
        <v>0</v>
      </c>
      <c r="BJ29" s="41">
        <f>IF(BG29="",0,20)</f>
        <v>0</v>
      </c>
      <c r="BK29" s="41">
        <f>IF(BG29=1,30,IF(BG29=2,20,IF(BG29=3,10,0)))</f>
        <v>0</v>
      </c>
      <c r="BL29" s="46" t="str">
        <f>IF(BG29="","",BI29+BJ29+BK29)</f>
        <v/>
      </c>
      <c r="BM29" s="47"/>
      <c r="BN29" s="41"/>
      <c r="BO29" s="41">
        <f>CEILING(100*BN29/$BN$2,1)</f>
        <v>0</v>
      </c>
      <c r="BP29" s="41">
        <f>IF(BM29="",0,20)</f>
        <v>0</v>
      </c>
      <c r="BQ29" s="41">
        <f>IF(BM29=1,30,IF(BM29=2,20,IF(BM29=3,10,0)))</f>
        <v>0</v>
      </c>
      <c r="BR29" s="46" t="str">
        <f>IF(BM29="","",BO29+BP29+BQ29)</f>
        <v/>
      </c>
    </row>
    <row r="30" spans="1:70" ht="12.75" customHeight="1">
      <c r="A30" s="36">
        <v>28</v>
      </c>
      <c r="B30" s="64" t="s">
        <v>184</v>
      </c>
      <c r="C30" s="64" t="s">
        <v>30</v>
      </c>
      <c r="D30" s="4">
        <v>2009</v>
      </c>
      <c r="E30" s="10">
        <f>(S30+Y30+AE30+BD30+AK30+AQ30+AX30+BP30+BJ30)/20</f>
        <v>1</v>
      </c>
      <c r="F30" s="44" t="str">
        <f>U30</f>
        <v/>
      </c>
      <c r="G30" s="44" t="str">
        <f>AA30</f>
        <v/>
      </c>
      <c r="H30" s="44" t="str">
        <f>AG30</f>
        <v/>
      </c>
      <c r="I30" s="36" t="str">
        <f>AM30</f>
        <v/>
      </c>
      <c r="J30" s="36" t="str">
        <f>AS30</f>
        <v/>
      </c>
      <c r="K30" s="36">
        <f>AZ30</f>
        <v>85</v>
      </c>
      <c r="L30" s="36" t="str">
        <f>BF30</f>
        <v/>
      </c>
      <c r="M30" s="36" t="str">
        <f>BL30</f>
        <v/>
      </c>
      <c r="N30" s="36" t="str">
        <f>BR30</f>
        <v/>
      </c>
      <c r="O30" s="37">
        <f>IF(E30&lt;4,SUM(F30:N30),SUMPRODUCT(LARGE(F30:N30,{1;2;3;4})))</f>
        <v>85</v>
      </c>
      <c r="P30" s="38"/>
      <c r="Q30" s="38"/>
      <c r="R30" s="38">
        <f>CEILING(100*Q30/$Q$2,1)</f>
        <v>0</v>
      </c>
      <c r="S30" s="38">
        <f>IF(P30="",0,20)</f>
        <v>0</v>
      </c>
      <c r="T30" s="38">
        <f>IF(P30=1,30,IF(P30=2,20,IF(P30=3,10,0)))</f>
        <v>0</v>
      </c>
      <c r="U30" s="39" t="str">
        <f>IF(P30="","",R30+S30+T30)</f>
        <v/>
      </c>
      <c r="V30" s="90"/>
      <c r="X30" s="38">
        <f>CEILING(100*W30/$W$2,1)</f>
        <v>0</v>
      </c>
      <c r="Y30" s="38">
        <f>IF(V30="",0,20)</f>
        <v>0</v>
      </c>
      <c r="Z30" s="38">
        <f>IF(V30=1,30,IF(V30=2,20,IF(V30=3,10,0)))</f>
        <v>0</v>
      </c>
      <c r="AA30" s="39" t="str">
        <f>IF(V30="","",X30+Y30+Z30)</f>
        <v/>
      </c>
      <c r="AB30" s="38"/>
      <c r="AC30" s="43"/>
      <c r="AD30" s="43">
        <f>CEILING(100*AC30/$AC$2,1)</f>
        <v>0</v>
      </c>
      <c r="AE30" s="43">
        <f>IF(AB30="",0,20)</f>
        <v>0</v>
      </c>
      <c r="AF30" s="43">
        <f>IF(AB30=1,30,IF(AB30=2,20,IF(AB30=3,10,0)))</f>
        <v>0</v>
      </c>
      <c r="AG30" s="41" t="str">
        <f>IF(AB30="","",AD30+AE30+AF30)</f>
        <v/>
      </c>
      <c r="AH30" s="40"/>
      <c r="AI30" s="38"/>
      <c r="AJ30" s="38">
        <f>CEILING(100*AI30/$AI$2,1)</f>
        <v>0</v>
      </c>
      <c r="AK30" s="38">
        <f>IF(AH30="",0,20)</f>
        <v>0</v>
      </c>
      <c r="AL30" s="38">
        <f>IF(AH30=1,30,IF(AH30=2,20,IF(AH30=3,10,0)))</f>
        <v>0</v>
      </c>
      <c r="AM30" s="39" t="str">
        <f>IF(AH30="","",AJ30+AK30+AL30)</f>
        <v/>
      </c>
      <c r="AN30" s="40"/>
      <c r="AO30" s="38"/>
      <c r="AP30" s="38">
        <f>CEILING(100*AO30/$AO$2,1)</f>
        <v>0</v>
      </c>
      <c r="AQ30" s="38">
        <f>IF(AN30="",0,20)</f>
        <v>0</v>
      </c>
      <c r="AR30" s="38">
        <f>IF(AN30=1,30,IF(AN30=2,20,IF(AN30=3,10,0)))</f>
        <v>0</v>
      </c>
      <c r="AS30" s="39" t="str">
        <f>IF(AN30="","",AP30+AQ30+AR30)</f>
        <v/>
      </c>
      <c r="AT30" s="38">
        <v>4</v>
      </c>
      <c r="AU30" s="45">
        <v>6.5</v>
      </c>
      <c r="AV30" s="45">
        <v>10</v>
      </c>
      <c r="AW30" s="43">
        <f>IF(AV30=0,"",CEILING(100*AU30/AV30,1))</f>
        <v>65</v>
      </c>
      <c r="AX30" s="43">
        <f>IF(AT30="",0,20)</f>
        <v>20</v>
      </c>
      <c r="AY30" s="43">
        <f>IF(AT30=1,30,IF(AT30=2,20,IF(AT30=3,10,0)))</f>
        <v>0</v>
      </c>
      <c r="AZ30" s="43">
        <f>IF(AT30="","",AW30+AX30+AY30)</f>
        <v>85</v>
      </c>
      <c r="BA30" s="40"/>
      <c r="BB30" s="38"/>
      <c r="BC30" s="41">
        <f>CEILING(100*BB30/$BB$2,1)</f>
        <v>0</v>
      </c>
      <c r="BD30" s="38">
        <f>IF(BA30="",0,20)</f>
        <v>0</v>
      </c>
      <c r="BE30" s="38">
        <f>IF(BA30=1,30,IF(BA30=2,20,IF(BA30=3,10,0)))</f>
        <v>0</v>
      </c>
      <c r="BF30" s="39" t="str">
        <f>IF(BA30="","",BC30+BD30+BE30)</f>
        <v/>
      </c>
      <c r="BG30" s="40"/>
      <c r="BH30" s="38"/>
      <c r="BI30" s="41">
        <f>CEILING(100*BH30/$BH$2,1)</f>
        <v>0</v>
      </c>
      <c r="BJ30" s="41">
        <f>IF(BG30="",0,20)</f>
        <v>0</v>
      </c>
      <c r="BK30" s="41">
        <f>IF(BG30=1,30,IF(BG30=2,20,IF(BG30=3,10,0)))</f>
        <v>0</v>
      </c>
      <c r="BL30" s="46" t="str">
        <f>IF(BG30="","",BI30+BJ30+BK30)</f>
        <v/>
      </c>
      <c r="BM30" s="40"/>
      <c r="BN30" s="38"/>
      <c r="BO30" s="41">
        <f>CEILING(100*BN30/$BN$2,1)</f>
        <v>0</v>
      </c>
      <c r="BP30" s="41">
        <f>IF(BM30="",0,20)</f>
        <v>0</v>
      </c>
      <c r="BQ30" s="41">
        <f>IF(BM30=1,30,IF(BM30=2,20,IF(BM30=3,10,0)))</f>
        <v>0</v>
      </c>
      <c r="BR30" s="46" t="str">
        <f>IF(BM30="","",BO30+BP30+BQ30)</f>
        <v/>
      </c>
    </row>
    <row r="31" spans="1:70" ht="12.75" customHeight="1">
      <c r="A31" s="36">
        <v>29</v>
      </c>
      <c r="B31" s="64" t="s">
        <v>189</v>
      </c>
      <c r="C31" s="65" t="s">
        <v>15</v>
      </c>
      <c r="D31" s="4">
        <v>2009</v>
      </c>
      <c r="E31" s="10">
        <f>(S31+Y31+AE31+BD31+AK31+AQ31+AX31+BP31+BJ31)/20</f>
        <v>1</v>
      </c>
      <c r="F31" s="44" t="str">
        <f>U31</f>
        <v/>
      </c>
      <c r="G31" s="44" t="str">
        <f>AA31</f>
        <v/>
      </c>
      <c r="H31" s="44" t="str">
        <f>AG31</f>
        <v/>
      </c>
      <c r="I31" s="36" t="str">
        <f>AM31</f>
        <v/>
      </c>
      <c r="J31" s="36" t="str">
        <f>AS31</f>
        <v/>
      </c>
      <c r="K31" s="36" t="str">
        <f>AZ31</f>
        <v/>
      </c>
      <c r="L31" s="36">
        <f>BF31</f>
        <v>85</v>
      </c>
      <c r="M31" s="36" t="str">
        <f>BL31</f>
        <v/>
      </c>
      <c r="N31" s="36" t="str">
        <f>BR31</f>
        <v/>
      </c>
      <c r="O31" s="37">
        <f>IF(E31&lt;4,SUM(F31:N31),SUMPRODUCT(LARGE(F31:N31,{1;2;3;4})))</f>
        <v>85</v>
      </c>
      <c r="P31" s="41"/>
      <c r="Q31" s="41"/>
      <c r="R31" s="41">
        <f>CEILING(100*Q31/$Q$2,1)</f>
        <v>0</v>
      </c>
      <c r="S31" s="41">
        <f>IF(P31="",0,20)</f>
        <v>0</v>
      </c>
      <c r="T31" s="41">
        <f>IF(P31=1,30,IF(P31=2,20,IF(P31=3,10,0)))</f>
        <v>0</v>
      </c>
      <c r="U31" s="46" t="str">
        <f>IF(P31="","",R31+S31+T31)</f>
        <v/>
      </c>
      <c r="V31" s="120"/>
      <c r="W31" s="41"/>
      <c r="X31" s="41">
        <f>CEILING(100*W31/$W$2,1)</f>
        <v>0</v>
      </c>
      <c r="Y31" s="41">
        <f>IF(V31="",0,20)</f>
        <v>0</v>
      </c>
      <c r="Z31" s="41">
        <f>IF(V31=1,30,IF(V31=2,20,IF(V31=3,10,0)))</f>
        <v>0</v>
      </c>
      <c r="AA31" s="46" t="str">
        <f>IF(V31="","",X31+Y31+Z31)</f>
        <v/>
      </c>
      <c r="AB31" s="41"/>
      <c r="AC31" s="43"/>
      <c r="AD31" s="43">
        <f>CEILING(100*AC31/$AC$2,1)</f>
        <v>0</v>
      </c>
      <c r="AE31" s="45">
        <f>IF(AB31="",0,20)</f>
        <v>0</v>
      </c>
      <c r="AF31" s="45">
        <f>IF(AB31=1,30,IF(AB31=2,20,IF(AB31=3,10,0)))</f>
        <v>0</v>
      </c>
      <c r="AG31" s="38" t="str">
        <f>IF(AB31="","",AD31+AE31+AF31)</f>
        <v/>
      </c>
      <c r="AH31" s="47"/>
      <c r="AI31" s="38"/>
      <c r="AJ31" s="41">
        <f>CEILING(100*AI31/$AI$2,1)</f>
        <v>0</v>
      </c>
      <c r="AK31" s="41">
        <f>IF(AH31="",0,20)</f>
        <v>0</v>
      </c>
      <c r="AL31" s="41">
        <f>IF(AH31=1,30,IF(AH31=2,20,IF(AH31=3,10,0)))</f>
        <v>0</v>
      </c>
      <c r="AM31" s="46" t="str">
        <f>IF(AH31="","",AJ31+AK31+AL31)</f>
        <v/>
      </c>
      <c r="AN31" s="47"/>
      <c r="AO31" s="41"/>
      <c r="AP31" s="41">
        <f>CEILING(100*AO31/$AO$2,1)</f>
        <v>0</v>
      </c>
      <c r="AQ31" s="41">
        <f>IF(AN31="",0,20)</f>
        <v>0</v>
      </c>
      <c r="AR31" s="41">
        <f>IF(AN31=1,30,IF(AN31=2,20,IF(AN31=3,10,0)))</f>
        <v>0</v>
      </c>
      <c r="AS31" s="46" t="str">
        <f>IF(AN31="","",AP31+AQ31+AR31)</f>
        <v/>
      </c>
      <c r="AT31" s="38"/>
      <c r="AW31" s="43" t="str">
        <f>IF(AV31=0,"",CEILING(100*AU31/AV31,1))</f>
        <v/>
      </c>
      <c r="AX31" s="43">
        <f>IF(AT31="",0,20)</f>
        <v>0</v>
      </c>
      <c r="AY31" s="43">
        <f>IF(AT31=1,30,IF(AT31=2,20,IF(AT31=3,10,0)))</f>
        <v>0</v>
      </c>
      <c r="AZ31" s="43" t="str">
        <f>IF(AT31="","",AW31+AX31+AY31)</f>
        <v/>
      </c>
      <c r="BA31" s="47">
        <v>7</v>
      </c>
      <c r="BB31" s="41">
        <v>4.5</v>
      </c>
      <c r="BC31" s="41">
        <f>CEILING(100*BB31/$BB$2,1)</f>
        <v>65</v>
      </c>
      <c r="BD31" s="41">
        <f>IF(BA31="",0,20)</f>
        <v>20</v>
      </c>
      <c r="BE31" s="41">
        <f>IF(BA31=1,30,IF(BA31=2,20,IF(BA31=3,10,0)))</f>
        <v>0</v>
      </c>
      <c r="BF31" s="46">
        <f>IF(BA31="","",BC31+BD31+BE31)</f>
        <v>85</v>
      </c>
      <c r="BG31" s="40"/>
      <c r="BH31" s="38"/>
      <c r="BI31" s="41">
        <f>CEILING(100*BH31/$BH$2,1)</f>
        <v>0</v>
      </c>
      <c r="BJ31" s="41">
        <f>IF(BG31="",0,20)</f>
        <v>0</v>
      </c>
      <c r="BK31" s="41">
        <f>IF(BG31=1,30,IF(BG31=2,20,IF(BG31=3,10,0)))</f>
        <v>0</v>
      </c>
      <c r="BL31" s="46" t="str">
        <f>IF(BG31="","",BI31+BJ31+BK31)</f>
        <v/>
      </c>
      <c r="BM31" s="40"/>
      <c r="BN31" s="38"/>
      <c r="BO31" s="41">
        <f>CEILING(100*BN31/$BN$2,1)</f>
        <v>0</v>
      </c>
      <c r="BP31" s="41">
        <f>IF(BM31="",0,20)</f>
        <v>0</v>
      </c>
      <c r="BQ31" s="41">
        <f>IF(BM31=1,30,IF(BM31=2,20,IF(BM31=3,10,0)))</f>
        <v>0</v>
      </c>
      <c r="BR31" s="46" t="str">
        <f>IF(BM31="","",BO31+BP31+BQ31)</f>
        <v/>
      </c>
    </row>
    <row r="32" spans="1:70" ht="12.75" customHeight="1">
      <c r="A32" s="36">
        <v>30</v>
      </c>
      <c r="B32" s="64" t="s">
        <v>109</v>
      </c>
      <c r="C32" s="64" t="s">
        <v>15</v>
      </c>
      <c r="D32" s="4">
        <v>2012</v>
      </c>
      <c r="E32" s="10">
        <f>(S32+Y32+AE32+BD32+AK32+AQ32+AX32+BP32+BJ32)/20</f>
        <v>1</v>
      </c>
      <c r="F32" s="44" t="str">
        <f>U32</f>
        <v/>
      </c>
      <c r="G32" s="44">
        <f>AA32</f>
        <v>78</v>
      </c>
      <c r="H32" s="44" t="str">
        <f>AG32</f>
        <v/>
      </c>
      <c r="I32" s="36" t="str">
        <f>AM32</f>
        <v/>
      </c>
      <c r="J32" s="36" t="str">
        <f>AS32</f>
        <v/>
      </c>
      <c r="K32" s="36" t="str">
        <f>AZ32</f>
        <v/>
      </c>
      <c r="L32" s="36" t="str">
        <f>BF32</f>
        <v/>
      </c>
      <c r="M32" s="36" t="str">
        <f>BL32</f>
        <v/>
      </c>
      <c r="N32" s="36" t="str">
        <f>BR32</f>
        <v/>
      </c>
      <c r="O32" s="37">
        <f>IF(E32&lt;4,SUM(F32:N32),SUMPRODUCT(LARGE(F32:N32,{1;2;3;4})))</f>
        <v>78</v>
      </c>
      <c r="P32" s="38"/>
      <c r="Q32" s="38"/>
      <c r="R32" s="38">
        <f>CEILING(100*Q32/$Q$2,1)</f>
        <v>0</v>
      </c>
      <c r="S32" s="38">
        <f>IF(P32="",0,20)</f>
        <v>0</v>
      </c>
      <c r="T32" s="38">
        <f>IF(P32=1,30,IF(P32=2,20,IF(P32=3,10,0)))</f>
        <v>0</v>
      </c>
      <c r="U32" s="39" t="str">
        <f>IF(P32="","",R32+S32+T32)</f>
        <v/>
      </c>
      <c r="V32" s="90">
        <v>11</v>
      </c>
      <c r="W32" s="41">
        <v>4</v>
      </c>
      <c r="X32" s="38">
        <f>CEILING(100*W32/$W$2,1)</f>
        <v>58</v>
      </c>
      <c r="Y32" s="38">
        <f>IF(V32="",0,20)</f>
        <v>20</v>
      </c>
      <c r="Z32" s="38">
        <f>IF(V32=1,30,IF(V32=2,20,IF(V32=3,10,0)))</f>
        <v>0</v>
      </c>
      <c r="AA32" s="39">
        <f>IF(V32="","",X32+Y32+Z32)</f>
        <v>78</v>
      </c>
      <c r="AB32" s="41"/>
      <c r="AC32" s="43"/>
      <c r="AD32" s="43">
        <f>CEILING(100*AC32/$AC$2,1)</f>
        <v>0</v>
      </c>
      <c r="AE32" s="45">
        <f>IF(AB32="",0,20)</f>
        <v>0</v>
      </c>
      <c r="AF32" s="45">
        <f>IF(AB32=1,30,IF(AB32=2,20,IF(AB32=3,10,0)))</f>
        <v>0</v>
      </c>
      <c r="AG32" s="38" t="str">
        <f>IF(AB32="","",AD32+AE32+AF32)</f>
        <v/>
      </c>
      <c r="AH32" s="40"/>
      <c r="AI32" s="38"/>
      <c r="AJ32" s="38">
        <f>CEILING(100*AI32/$AI$2,1)</f>
        <v>0</v>
      </c>
      <c r="AK32" s="38">
        <f>IF(AH32="",0,20)</f>
        <v>0</v>
      </c>
      <c r="AL32" s="38">
        <f>IF(AH32=1,30,IF(AH32=2,20,IF(AH32=3,10,0)))</f>
        <v>0</v>
      </c>
      <c r="AM32" s="39" t="str">
        <f>IF(AH32="","",AJ32+AK32+AL32)</f>
        <v/>
      </c>
      <c r="AN32" s="40"/>
      <c r="AO32" s="38"/>
      <c r="AP32" s="38">
        <f>CEILING(100*AO32/$AO$2,1)</f>
        <v>0</v>
      </c>
      <c r="AQ32" s="38">
        <f>IF(AN32="",0,20)</f>
        <v>0</v>
      </c>
      <c r="AR32" s="38">
        <f>IF(AN32=1,30,IF(AN32=2,20,IF(AN32=3,10,0)))</f>
        <v>0</v>
      </c>
      <c r="AS32" s="39" t="str">
        <f>IF(AN32="","",AP32+AQ32+AR32)</f>
        <v/>
      </c>
      <c r="AT32" s="38"/>
      <c r="AW32" s="43" t="str">
        <f>IF(AV32=0,"",CEILING(100*AU32/AV32,1))</f>
        <v/>
      </c>
      <c r="AX32" s="43">
        <f>IF(AT32="",0,20)</f>
        <v>0</v>
      </c>
      <c r="AY32" s="43">
        <f>IF(AT32=1,30,IF(AT32=2,20,IF(AT32=3,10,0)))</f>
        <v>0</v>
      </c>
      <c r="AZ32" s="43" t="str">
        <f>IF(AT32="","",AW32+AX32+AY32)</f>
        <v/>
      </c>
      <c r="BA32" s="40"/>
      <c r="BB32" s="38"/>
      <c r="BC32" s="38">
        <f>CEILING(100*BB32/$BB$2,1)</f>
        <v>0</v>
      </c>
      <c r="BD32" s="38">
        <f>IF(BA32="",0,20)</f>
        <v>0</v>
      </c>
      <c r="BE32" s="38">
        <f>IF(BA32=1,30,IF(BA32=2,20,IF(BA32=3,10,0)))</f>
        <v>0</v>
      </c>
      <c r="BF32" s="39" t="str">
        <f>IF(BA32="","",BC32+BD32+BE32)</f>
        <v/>
      </c>
      <c r="BG32" s="40"/>
      <c r="BH32" s="38"/>
      <c r="BI32" s="41">
        <f>CEILING(100*BH32/$BH$2,1)</f>
        <v>0</v>
      </c>
      <c r="BJ32" s="41">
        <f>IF(BG32="",0,20)</f>
        <v>0</v>
      </c>
      <c r="BK32" s="41">
        <f>IF(BG32=1,30,IF(BG32=2,20,IF(BG32=3,10,0)))</f>
        <v>0</v>
      </c>
      <c r="BL32" s="46" t="str">
        <f>IF(BG32="","",BI32+BJ32+BK32)</f>
        <v/>
      </c>
      <c r="BM32" s="40"/>
      <c r="BN32" s="38"/>
      <c r="BO32" s="41">
        <f>CEILING(100*BN32/$BN$2,1)</f>
        <v>0</v>
      </c>
      <c r="BP32" s="41">
        <f>IF(BM32="",0,20)</f>
        <v>0</v>
      </c>
      <c r="BQ32" s="41">
        <f>IF(BM32=1,30,IF(BM32=2,20,IF(BM32=3,10,0)))</f>
        <v>0</v>
      </c>
      <c r="BR32" s="46" t="str">
        <f>IF(BM32="","",BO32+BP32+BQ32)</f>
        <v/>
      </c>
    </row>
    <row r="33" spans="1:71" ht="12.75" customHeight="1">
      <c r="A33" s="36">
        <v>31</v>
      </c>
      <c r="B33" s="65" t="s">
        <v>110</v>
      </c>
      <c r="C33" s="65" t="s">
        <v>15</v>
      </c>
      <c r="D33" s="4">
        <v>2008</v>
      </c>
      <c r="E33" s="10">
        <f>(S33+Y33+AE33+BD33+AK33+AQ33+AX33+BP33+BJ33)/20</f>
        <v>1</v>
      </c>
      <c r="F33" s="44" t="str">
        <f>U33</f>
        <v/>
      </c>
      <c r="G33" s="44">
        <f>AA33</f>
        <v>78</v>
      </c>
      <c r="H33" s="44" t="str">
        <f>AG33</f>
        <v/>
      </c>
      <c r="I33" s="36" t="str">
        <f>AM33</f>
        <v/>
      </c>
      <c r="J33" s="36" t="str">
        <f>AS33</f>
        <v/>
      </c>
      <c r="K33" s="36" t="str">
        <f>AZ33</f>
        <v/>
      </c>
      <c r="L33" s="36" t="str">
        <f>BF33</f>
        <v/>
      </c>
      <c r="M33" s="36" t="str">
        <f>BL33</f>
        <v/>
      </c>
      <c r="N33" s="36" t="str">
        <f>BR33</f>
        <v/>
      </c>
      <c r="O33" s="37">
        <f>IF(E33&lt;4,SUM(F33:N33),SUMPRODUCT(LARGE(F33:N33,{1;2;3;4})))</f>
        <v>78</v>
      </c>
      <c r="P33" s="38"/>
      <c r="Q33" s="41"/>
      <c r="R33" s="38">
        <f>CEILING(100*Q33/$Q$2,1)</f>
        <v>0</v>
      </c>
      <c r="S33" s="38">
        <f>IF(P33="",0,20)</f>
        <v>0</v>
      </c>
      <c r="T33" s="38">
        <f>IF(P33=1,30,IF(P33=2,20,IF(P33=3,10,0)))</f>
        <v>0</v>
      </c>
      <c r="U33" s="39" t="str">
        <f>IF(P33="","",R33+S33+T33)</f>
        <v/>
      </c>
      <c r="V33" s="90">
        <v>15</v>
      </c>
      <c r="W33" s="41">
        <v>4</v>
      </c>
      <c r="X33" s="38">
        <f>CEILING(100*W33/$W$2,1)</f>
        <v>58</v>
      </c>
      <c r="Y33" s="38">
        <f>IF(V33="",0,20)</f>
        <v>20</v>
      </c>
      <c r="Z33" s="38">
        <f>IF(V33=1,30,IF(V33=2,20,IF(V33=3,10,0)))</f>
        <v>0</v>
      </c>
      <c r="AA33" s="39">
        <f>IF(V33="","",X33+Y33+Z33)</f>
        <v>78</v>
      </c>
      <c r="AB33" s="41"/>
      <c r="AC33" s="43"/>
      <c r="AD33" s="43">
        <f>CEILING(100*AC33/$AC$2,1)</f>
        <v>0</v>
      </c>
      <c r="AE33" s="43">
        <f>IF(AB33="",0,20)</f>
        <v>0</v>
      </c>
      <c r="AF33" s="43">
        <f>IF(AB33=1,30,IF(AB33=2,20,IF(AB33=3,10,0)))</f>
        <v>0</v>
      </c>
      <c r="AG33" s="41" t="str">
        <f>IF(AB33="","",AD33+AE33+AF33)</f>
        <v/>
      </c>
      <c r="AH33" s="40"/>
      <c r="AI33" s="38"/>
      <c r="AJ33" s="38">
        <f>CEILING(100*AI33/$AI$2,1)</f>
        <v>0</v>
      </c>
      <c r="AK33" s="38">
        <f>IF(AH33="",0,20)</f>
        <v>0</v>
      </c>
      <c r="AL33" s="38">
        <f>IF(AH33=1,30,IF(AH33=2,20,IF(AH33=3,10,0)))</f>
        <v>0</v>
      </c>
      <c r="AM33" s="39" t="str">
        <f>IF(AH33="","",AJ33+AK33+AL33)</f>
        <v/>
      </c>
      <c r="AN33" s="40"/>
      <c r="AO33" s="38"/>
      <c r="AP33" s="38">
        <f>CEILING(100*AO33/$AO$2,1)</f>
        <v>0</v>
      </c>
      <c r="AQ33" s="38">
        <f>IF(AN33="",0,20)</f>
        <v>0</v>
      </c>
      <c r="AR33" s="38">
        <f>IF(AN33=1,30,IF(AN33=2,20,IF(AN33=3,10,0)))</f>
        <v>0</v>
      </c>
      <c r="AS33" s="39" t="str">
        <f>IF(AN33="","",AP33+AQ33+AR33)</f>
        <v/>
      </c>
      <c r="AT33" s="38"/>
      <c r="AW33" s="43" t="str">
        <f>IF(AV33=0,"",CEILING(100*AU33/AV33,1))</f>
        <v/>
      </c>
      <c r="AX33" s="43">
        <f>IF(AT33="",0,20)</f>
        <v>0</v>
      </c>
      <c r="AY33" s="43">
        <f>IF(AT33=1,30,IF(AT33=2,20,IF(AT33=3,10,0)))</f>
        <v>0</v>
      </c>
      <c r="AZ33" s="43" t="str">
        <f>IF(AT33="","",AW33+AX33+AY33)</f>
        <v/>
      </c>
      <c r="BA33" s="40"/>
      <c r="BB33" s="38"/>
      <c r="BC33" s="38">
        <f>CEILING(100*BB33/$BB$2,1)</f>
        <v>0</v>
      </c>
      <c r="BD33" s="38">
        <f>IF(BA33="",0,20)</f>
        <v>0</v>
      </c>
      <c r="BE33" s="38">
        <f>IF(BA33=1,30,IF(BA33=2,20,IF(BA33=3,10,0)))</f>
        <v>0</v>
      </c>
      <c r="BF33" s="39" t="str">
        <f>IF(BA33="","",BC33+BD33+BE33)</f>
        <v/>
      </c>
      <c r="BG33" s="40"/>
      <c r="BH33" s="38"/>
      <c r="BI33" s="41">
        <f>CEILING(100*BH33/$BH$2,1)</f>
        <v>0</v>
      </c>
      <c r="BJ33" s="41">
        <f>IF(BG33="",0,20)</f>
        <v>0</v>
      </c>
      <c r="BK33" s="41">
        <f>IF(BG33=1,30,IF(BG33=2,20,IF(BG33=3,10,0)))</f>
        <v>0</v>
      </c>
      <c r="BL33" s="46" t="str">
        <f>IF(BG33="","",BI33+BJ33+BK33)</f>
        <v/>
      </c>
      <c r="BM33" s="40"/>
      <c r="BN33" s="41"/>
      <c r="BO33" s="41">
        <f>CEILING(100*BN33/$BN$2,1)</f>
        <v>0</v>
      </c>
      <c r="BP33" s="41">
        <f>IF(BM33="",0,20)</f>
        <v>0</v>
      </c>
      <c r="BQ33" s="41">
        <f>IF(BM33=1,30,IF(BM33=2,20,IF(BM33=3,10,0)))</f>
        <v>0</v>
      </c>
      <c r="BR33" s="46" t="str">
        <f>IF(BM33="","",BO33+BP33+BQ33)</f>
        <v/>
      </c>
    </row>
    <row r="34" spans="1:71" ht="12.75" customHeight="1">
      <c r="A34" s="36">
        <v>32</v>
      </c>
      <c r="B34" s="138" t="s">
        <v>200</v>
      </c>
      <c r="C34" s="72" t="s">
        <v>15</v>
      </c>
      <c r="D34" s="75">
        <v>2009</v>
      </c>
      <c r="E34" s="10">
        <f>(S34+Y34+AE34+BD34+AK34+AQ34+AX34+BP34+BJ34)/20</f>
        <v>1</v>
      </c>
      <c r="F34" s="44" t="str">
        <f>U34</f>
        <v/>
      </c>
      <c r="G34" s="44" t="str">
        <f>AA34</f>
        <v/>
      </c>
      <c r="H34" s="44" t="str">
        <f>AG34</f>
        <v/>
      </c>
      <c r="I34" s="36" t="str">
        <f>AM34</f>
        <v/>
      </c>
      <c r="J34" s="36" t="str">
        <f>AS34</f>
        <v/>
      </c>
      <c r="K34" s="36" t="str">
        <f>AZ34</f>
        <v/>
      </c>
      <c r="L34" s="36">
        <f>BF34</f>
        <v>78</v>
      </c>
      <c r="M34" s="36" t="str">
        <f>BL34</f>
        <v/>
      </c>
      <c r="N34" s="36" t="str">
        <f>BR34</f>
        <v/>
      </c>
      <c r="O34" s="98">
        <f>IF(E34&lt;4,SUM(F34:N34),SUMPRODUCT(LARGE(F34:N34,{1;2;3;4})))</f>
        <v>78</v>
      </c>
      <c r="P34" s="38"/>
      <c r="Q34" s="38"/>
      <c r="R34" s="38">
        <f>CEILING(100*Q34/$Q$2,1)</f>
        <v>0</v>
      </c>
      <c r="S34" s="38">
        <f>IF(P34="",0,20)</f>
        <v>0</v>
      </c>
      <c r="T34" s="38">
        <f>IF(P34=1,30,IF(P34=2,20,IF(P34=3,10,0)))</f>
        <v>0</v>
      </c>
      <c r="U34" s="39" t="str">
        <f>IF(P34="","",R34+S34+T34)</f>
        <v/>
      </c>
      <c r="V34" s="79"/>
      <c r="W34" s="83"/>
      <c r="X34" s="38">
        <f>CEILING(100*W34/$W$2,1)</f>
        <v>0</v>
      </c>
      <c r="Y34" s="38">
        <f>IF(V34="",0,20)</f>
        <v>0</v>
      </c>
      <c r="Z34" s="38">
        <f>IF(V34=1,30,IF(V34=2,20,IF(V34=3,10,0)))</f>
        <v>0</v>
      </c>
      <c r="AA34" s="39" t="str">
        <f>IF(V34="","",X34+Y34+Z34)</f>
        <v/>
      </c>
      <c r="AB34" s="41"/>
      <c r="AC34" s="43"/>
      <c r="AD34" s="43">
        <f>CEILING(100*AC34/$AC$2,1)</f>
        <v>0</v>
      </c>
      <c r="AE34" s="43">
        <f>IF(AB34="",0,20)</f>
        <v>0</v>
      </c>
      <c r="AF34" s="43">
        <f>IF(AB34=1,30,IF(AB34=2,20,IF(AB34=3,10,0)))</f>
        <v>0</v>
      </c>
      <c r="AG34" s="41" t="str">
        <f>IF(AB34="","",AD34+AE34+AF34)</f>
        <v/>
      </c>
      <c r="AH34" s="40"/>
      <c r="AI34" s="38"/>
      <c r="AJ34" s="38">
        <f>CEILING(100*AI34/$AI$2,1)</f>
        <v>0</v>
      </c>
      <c r="AK34" s="38">
        <f>IF(AH34="",0,20)</f>
        <v>0</v>
      </c>
      <c r="AL34" s="38">
        <f>IF(AH34=1,30,IF(AH34=2,20,IF(AH34=3,10,0)))</f>
        <v>0</v>
      </c>
      <c r="AM34" s="39" t="str">
        <f>IF(AH34="","",AJ34+AK34+AL34)</f>
        <v/>
      </c>
      <c r="AN34" s="40"/>
      <c r="AO34" s="38"/>
      <c r="AP34" s="38">
        <f>CEILING(100*AO34/$AO$2,1)</f>
        <v>0</v>
      </c>
      <c r="AQ34" s="38">
        <f>IF(AN34="",0,20)</f>
        <v>0</v>
      </c>
      <c r="AR34" s="38">
        <f>IF(AN34=1,30,IF(AN34=2,20,IF(AN34=3,10,0)))</f>
        <v>0</v>
      </c>
      <c r="AS34" s="39" t="str">
        <f>IF(AN34="","",AP34+AQ34+AR34)</f>
        <v/>
      </c>
      <c r="AT34" s="38"/>
      <c r="AW34" s="43" t="str">
        <f>IF(AV34=0,"",CEILING(100*AU34/AV34,1))</f>
        <v/>
      </c>
      <c r="AX34" s="43">
        <f>IF(AT34="",0,20)</f>
        <v>0</v>
      </c>
      <c r="AY34" s="43">
        <f>IF(AT34=1,30,IF(AT34=2,20,IF(AT34=3,10,0)))</f>
        <v>0</v>
      </c>
      <c r="AZ34" s="43" t="str">
        <f>IF(AT34="","",AW34+AX34+AY34)</f>
        <v/>
      </c>
      <c r="BA34" s="40">
        <v>10</v>
      </c>
      <c r="BB34" s="38">
        <v>4</v>
      </c>
      <c r="BC34" s="38">
        <f>CEILING(100*BB34/$BB$2,1)</f>
        <v>58</v>
      </c>
      <c r="BD34" s="38">
        <f>IF(BA34="",0,20)</f>
        <v>20</v>
      </c>
      <c r="BE34" s="38">
        <f>IF(BA34=1,30,IF(BA34=2,20,IF(BA34=3,10,0)))</f>
        <v>0</v>
      </c>
      <c r="BF34" s="39">
        <f>IF(BA34="","",BC34+BD34+BE34)</f>
        <v>78</v>
      </c>
      <c r="BG34" s="40"/>
      <c r="BH34" s="38"/>
      <c r="BI34" s="41">
        <f>CEILING(100*BH34/$BH$2,1)</f>
        <v>0</v>
      </c>
      <c r="BJ34" s="41">
        <f>IF(BG34="",0,20)</f>
        <v>0</v>
      </c>
      <c r="BK34" s="41">
        <f>IF(BG34=1,30,IF(BG34=2,20,IF(BG34=3,10,0)))</f>
        <v>0</v>
      </c>
      <c r="BL34" s="46" t="str">
        <f>IF(BG34="","",BI34+BJ34+BK34)</f>
        <v/>
      </c>
      <c r="BM34" s="40"/>
      <c r="BN34" s="38"/>
      <c r="BO34" s="38">
        <f>CEILING(100*BN34/$BN$2,1)</f>
        <v>0</v>
      </c>
      <c r="BP34" s="41">
        <f>IF(BM34="",0,20)</f>
        <v>0</v>
      </c>
      <c r="BQ34" s="41">
        <f>IF(BM34=1,30,IF(BM34=2,20,IF(BM34=3,10,0)))</f>
        <v>0</v>
      </c>
      <c r="BR34" s="46" t="str">
        <f>IF(BM34="","",BO34+BP34+BQ34)</f>
        <v/>
      </c>
    </row>
    <row r="35" spans="1:71" ht="12.75" customHeight="1">
      <c r="A35" s="36">
        <v>33</v>
      </c>
      <c r="B35" s="71" t="s">
        <v>202</v>
      </c>
      <c r="C35" s="72" t="s">
        <v>16</v>
      </c>
      <c r="D35" s="75">
        <v>2009</v>
      </c>
      <c r="E35" s="10">
        <f>(S35+Y35+AE35+BD35+AK35+AQ35+AX35+BP35+BJ35)/20</f>
        <v>1</v>
      </c>
      <c r="F35" s="44" t="str">
        <f>U35</f>
        <v/>
      </c>
      <c r="G35" s="44" t="str">
        <f>AA35</f>
        <v/>
      </c>
      <c r="H35" s="44" t="str">
        <f>AG35</f>
        <v/>
      </c>
      <c r="I35" s="36" t="str">
        <f>AM35</f>
        <v/>
      </c>
      <c r="J35" s="36" t="str">
        <f>AS35</f>
        <v/>
      </c>
      <c r="K35" s="36" t="str">
        <f>AZ35</f>
        <v/>
      </c>
      <c r="L35" s="36" t="str">
        <f>BF35</f>
        <v/>
      </c>
      <c r="M35" s="36" t="str">
        <f>BL35</f>
        <v/>
      </c>
      <c r="N35" s="36">
        <f>BR35</f>
        <v>78</v>
      </c>
      <c r="O35" s="37">
        <f>IF(E35&lt;4,SUM(F35:N35),SUMPRODUCT(LARGE(F35:N35,{1;2;3;4})))</f>
        <v>78</v>
      </c>
      <c r="P35" s="38"/>
      <c r="Q35" s="38"/>
      <c r="R35" s="38">
        <f>CEILING(100*Q35/$Q$2,1)</f>
        <v>0</v>
      </c>
      <c r="S35" s="38">
        <f>IF(P35="",0,20)</f>
        <v>0</v>
      </c>
      <c r="T35" s="38">
        <f>IF(P35=1,30,IF(P35=2,20,IF(P35=3,10,0)))</f>
        <v>0</v>
      </c>
      <c r="U35" s="39" t="str">
        <f>IF(P35="","",R35+S35+T35)</f>
        <v/>
      </c>
      <c r="V35" s="126"/>
      <c r="W35" s="83"/>
      <c r="X35" s="38">
        <f>CEILING(100*W35/$W$2,1)</f>
        <v>0</v>
      </c>
      <c r="Y35" s="38">
        <f>IF(V35="",0,20)</f>
        <v>0</v>
      </c>
      <c r="Z35" s="38">
        <f>IF(V35=1,30,IF(V35=2,20,IF(V35=3,10,0)))</f>
        <v>0</v>
      </c>
      <c r="AA35" s="39" t="str">
        <f>IF(V35="","",X35+Y35+Z35)</f>
        <v/>
      </c>
      <c r="AB35" s="41"/>
      <c r="AC35" s="43"/>
      <c r="AD35" s="43">
        <f>CEILING(100*AC35/$AC$2,1)</f>
        <v>0</v>
      </c>
      <c r="AE35" s="43">
        <f>IF(AB35="",0,20)</f>
        <v>0</v>
      </c>
      <c r="AF35" s="43">
        <f>IF(AB35=1,30,IF(AB35=2,20,IF(AB35=3,10,0)))</f>
        <v>0</v>
      </c>
      <c r="AG35" s="38" t="str">
        <f>IF(AB35="","",AD35+AE35+AF35)</f>
        <v/>
      </c>
      <c r="AH35" s="40"/>
      <c r="AI35" s="38"/>
      <c r="AJ35" s="38">
        <f>CEILING(100*AI35/$AI$2,1)</f>
        <v>0</v>
      </c>
      <c r="AK35" s="38">
        <f>IF(AH35="",0,20)</f>
        <v>0</v>
      </c>
      <c r="AL35" s="38">
        <f>IF(AH35=1,30,IF(AH35=2,20,IF(AH35=3,10,0)))</f>
        <v>0</v>
      </c>
      <c r="AM35" s="39" t="str">
        <f>IF(AH35="","",AJ35+AK35+AL35)</f>
        <v/>
      </c>
      <c r="AN35" s="40"/>
      <c r="AO35" s="38"/>
      <c r="AP35" s="38">
        <f>CEILING(100*AO35/$AO$2,1)</f>
        <v>0</v>
      </c>
      <c r="AQ35" s="38">
        <f>IF(AN35="",0,20)</f>
        <v>0</v>
      </c>
      <c r="AR35" s="38">
        <f>IF(AN35=1,30,IF(AN35=2,20,IF(AN35=3,10,0)))</f>
        <v>0</v>
      </c>
      <c r="AS35" s="39" t="str">
        <f>IF(AN35="","",AP35+AQ35+AR35)</f>
        <v/>
      </c>
      <c r="AT35" s="38"/>
      <c r="AW35" s="43" t="str">
        <f>IF(AV35=0,"",CEILING(100*AU35/AV35,1))</f>
        <v/>
      </c>
      <c r="AX35" s="43">
        <f>IF(AT35="",0,20)</f>
        <v>0</v>
      </c>
      <c r="AY35" s="43">
        <f>IF(AT35=1,30,IF(AT35=2,20,IF(AT35=3,10,0)))</f>
        <v>0</v>
      </c>
      <c r="AZ35" s="43" t="str">
        <f>IF(AT35="","",AW35+AX35+AY35)</f>
        <v/>
      </c>
      <c r="BA35" s="40"/>
      <c r="BB35" s="38"/>
      <c r="BC35" s="38">
        <f>CEILING(100*BB35/$BB$2,1)</f>
        <v>0</v>
      </c>
      <c r="BD35" s="38">
        <f>IF(BA35="",0,20)</f>
        <v>0</v>
      </c>
      <c r="BE35" s="38">
        <f>IF(BA35=1,30,IF(BA35=2,20,IF(BA35=3,10,0)))</f>
        <v>0</v>
      </c>
      <c r="BF35" s="39" t="str">
        <f>IF(BA35="","",BC35+BD35+BE35)</f>
        <v/>
      </c>
      <c r="BG35" s="40"/>
      <c r="BH35" s="38"/>
      <c r="BI35" s="41">
        <f>CEILING(100*BH35/$BH$2,1)</f>
        <v>0</v>
      </c>
      <c r="BJ35" s="41">
        <f>IF(BG35="",0,20)</f>
        <v>0</v>
      </c>
      <c r="BK35" s="41">
        <f>IF(BG35=1,30,IF(BG35=2,20,IF(BG35=3,10,0)))</f>
        <v>0</v>
      </c>
      <c r="BL35" s="46" t="str">
        <f>IF(BG35="","",BI35+BJ35+BK35)</f>
        <v/>
      </c>
      <c r="BM35" s="40">
        <v>8</v>
      </c>
      <c r="BN35" s="38">
        <v>4</v>
      </c>
      <c r="BO35" s="41">
        <f>CEILING(100*BN35/$BN$2,1)</f>
        <v>58</v>
      </c>
      <c r="BP35" s="41">
        <f>IF(BM35="",0,20)</f>
        <v>20</v>
      </c>
      <c r="BQ35" s="41">
        <f>IF(BM35=1,30,IF(BM35=2,20,IF(BM35=3,10,0)))</f>
        <v>0</v>
      </c>
      <c r="BR35" s="46">
        <f>IF(BM35="","",BO35+BP35+BQ35)</f>
        <v>78</v>
      </c>
    </row>
    <row r="36" spans="1:71" ht="12.75" customHeight="1">
      <c r="A36" s="36">
        <v>34</v>
      </c>
      <c r="B36" s="72" t="s">
        <v>203</v>
      </c>
      <c r="C36" s="71" t="s">
        <v>16</v>
      </c>
      <c r="D36" s="75">
        <v>2008</v>
      </c>
      <c r="E36" s="10">
        <f>(S36+Y36+AE36+BD36+AK36+AQ36+AX36+BP36+BJ36)/20</f>
        <v>1</v>
      </c>
      <c r="F36" s="44" t="str">
        <f>U36</f>
        <v/>
      </c>
      <c r="G36" s="44" t="str">
        <f>AA36</f>
        <v/>
      </c>
      <c r="H36" s="44" t="str">
        <f>AG36</f>
        <v/>
      </c>
      <c r="I36" s="36" t="str">
        <f>AM36</f>
        <v/>
      </c>
      <c r="J36" s="36" t="str">
        <f>AS36</f>
        <v/>
      </c>
      <c r="K36" s="36" t="str">
        <f>AZ36</f>
        <v/>
      </c>
      <c r="L36" s="36" t="str">
        <f>BF36</f>
        <v/>
      </c>
      <c r="M36" s="36" t="str">
        <f>BL36</f>
        <v/>
      </c>
      <c r="N36" s="36">
        <f>BR36</f>
        <v>78</v>
      </c>
      <c r="O36" s="37">
        <f>IF(E36&lt;4,SUM(F36:N36),SUMPRODUCT(LARGE(F36:N36,{1;2;3;4})))</f>
        <v>78</v>
      </c>
      <c r="P36" s="38"/>
      <c r="Q36" s="38"/>
      <c r="R36" s="38">
        <f>CEILING(100*Q36/$Q$2,1)</f>
        <v>0</v>
      </c>
      <c r="S36" s="38">
        <f>IF(P36="",0,20)</f>
        <v>0</v>
      </c>
      <c r="T36" s="38">
        <f>IF(P36=1,30,IF(P36=2,20,IF(P36=3,10,0)))</f>
        <v>0</v>
      </c>
      <c r="U36" s="39" t="str">
        <f>IF(P36="","",R36+S36+T36)</f>
        <v/>
      </c>
      <c r="V36" s="89"/>
      <c r="W36" s="83"/>
      <c r="X36" s="38">
        <f>CEILING(100*W36/$W$2,1)</f>
        <v>0</v>
      </c>
      <c r="Y36" s="38">
        <f>IF(V36="",0,20)</f>
        <v>0</v>
      </c>
      <c r="Z36" s="38">
        <f>IF(V36=1,30,IF(V36=2,20,IF(V36=3,10,0)))</f>
        <v>0</v>
      </c>
      <c r="AA36" s="39" t="str">
        <f>IF(V36="","",X36+Y36+Z36)</f>
        <v/>
      </c>
      <c r="AB36" s="38"/>
      <c r="AC36" s="43"/>
      <c r="AD36" s="43">
        <f>CEILING(100*AC36/$AC$2,1)</f>
        <v>0</v>
      </c>
      <c r="AE36" s="43">
        <f>IF(AB36="",0,20)</f>
        <v>0</v>
      </c>
      <c r="AF36" s="43">
        <f>IF(AB36=1,30,IF(AB36=2,20,IF(AB36=3,10,0)))</f>
        <v>0</v>
      </c>
      <c r="AG36" s="41" t="str">
        <f>IF(AB36="","",AD36+AE36+AF36)</f>
        <v/>
      </c>
      <c r="AH36" s="40"/>
      <c r="AI36" s="38"/>
      <c r="AJ36" s="38">
        <f>CEILING(100*AI36/$AI$2,1)</f>
        <v>0</v>
      </c>
      <c r="AK36" s="38">
        <f>IF(AH36="",0,20)</f>
        <v>0</v>
      </c>
      <c r="AL36" s="38">
        <f>IF(AH36=1,30,IF(AH36=2,20,IF(AH36=3,10,0)))</f>
        <v>0</v>
      </c>
      <c r="AM36" s="39" t="str">
        <f>IF(AH36="","",AJ36+AK36+AL36)</f>
        <v/>
      </c>
      <c r="AN36" s="40"/>
      <c r="AO36" s="38"/>
      <c r="AP36" s="38">
        <f>CEILING(100*AO36/$AO$2,1)</f>
        <v>0</v>
      </c>
      <c r="AQ36" s="38">
        <f>IF(AN36="",0,20)</f>
        <v>0</v>
      </c>
      <c r="AR36" s="38">
        <f>IF(AN36=1,30,IF(AN36=2,20,IF(AN36=3,10,0)))</f>
        <v>0</v>
      </c>
      <c r="AS36" s="39" t="str">
        <f>IF(AN36="","",AP36+AQ36+AR36)</f>
        <v/>
      </c>
      <c r="AT36" s="38"/>
      <c r="AW36" s="43" t="str">
        <f>IF(AV36=0,"",CEILING(100*AU36/AV36,1))</f>
        <v/>
      </c>
      <c r="AX36" s="43">
        <f>IF(AT36="",0,20)</f>
        <v>0</v>
      </c>
      <c r="AY36" s="43">
        <f>IF(AT36=1,30,IF(AT36=2,20,IF(AT36=3,10,0)))</f>
        <v>0</v>
      </c>
      <c r="AZ36" s="43" t="str">
        <f>IF(AT36="","",AW36+AX36+AY36)</f>
        <v/>
      </c>
      <c r="BA36" s="40"/>
      <c r="BB36" s="38"/>
      <c r="BC36" s="38">
        <f>CEILING(100*BB36/$BB$2,1)</f>
        <v>0</v>
      </c>
      <c r="BD36" s="38">
        <f>IF(BA36="",0,20)</f>
        <v>0</v>
      </c>
      <c r="BE36" s="38">
        <f>IF(BA36=1,30,IF(BA36=2,20,IF(BA36=3,10,0)))</f>
        <v>0</v>
      </c>
      <c r="BF36" s="39" t="str">
        <f>IF(BA36="","",BC36+BD36+BE36)</f>
        <v/>
      </c>
      <c r="BG36" s="40"/>
      <c r="BH36" s="38"/>
      <c r="BI36" s="41">
        <f>CEILING(100*BH36/$BH$2,1)</f>
        <v>0</v>
      </c>
      <c r="BJ36" s="41">
        <f>IF(BG36="",0,20)</f>
        <v>0</v>
      </c>
      <c r="BK36" s="41">
        <f>IF(BG36=1,30,IF(BG36=2,20,IF(BG36=3,10,0)))</f>
        <v>0</v>
      </c>
      <c r="BL36" s="46" t="str">
        <f>IF(BG36="","",BI36+BJ36+BK36)</f>
        <v/>
      </c>
      <c r="BM36" s="40">
        <v>11</v>
      </c>
      <c r="BN36" s="38">
        <v>4</v>
      </c>
      <c r="BO36" s="41">
        <f>CEILING(100*BN36/$BN$2,1)</f>
        <v>58</v>
      </c>
      <c r="BP36" s="41">
        <f>IF(BM36="",0,20)</f>
        <v>20</v>
      </c>
      <c r="BQ36" s="41">
        <f>IF(BM36=1,30,IF(BM36=2,20,IF(BM36=3,10,0)))</f>
        <v>0</v>
      </c>
      <c r="BR36" s="46">
        <f>IF(BM36="","",BO36+BP36+BQ36)</f>
        <v>78</v>
      </c>
    </row>
    <row r="37" spans="1:71" ht="12.75" customHeight="1">
      <c r="A37" s="36">
        <v>35</v>
      </c>
      <c r="B37" s="64" t="s">
        <v>204</v>
      </c>
      <c r="C37" s="64" t="s">
        <v>28</v>
      </c>
      <c r="D37" s="4">
        <v>2010</v>
      </c>
      <c r="E37" s="10">
        <f>(S37+Y37+AE37+BD37+AK37+AQ37+AX37+BP37+BJ37)/20</f>
        <v>1</v>
      </c>
      <c r="F37" s="44" t="str">
        <f>U37</f>
        <v/>
      </c>
      <c r="G37" s="44" t="str">
        <f>AA37</f>
        <v/>
      </c>
      <c r="H37" s="44" t="str">
        <f>AG37</f>
        <v/>
      </c>
      <c r="I37" s="36" t="str">
        <f>AM37</f>
        <v/>
      </c>
      <c r="J37" s="36" t="str">
        <f>AS37</f>
        <v/>
      </c>
      <c r="K37" s="36" t="str">
        <f>AZ37</f>
        <v/>
      </c>
      <c r="L37" s="36" t="str">
        <f>BF37</f>
        <v/>
      </c>
      <c r="M37" s="36" t="str">
        <f>BL37</f>
        <v/>
      </c>
      <c r="N37" s="36">
        <f>BR37</f>
        <v>78</v>
      </c>
      <c r="O37" s="37">
        <f>IF(E37&lt;4,SUM(F37:N37),SUMPRODUCT(LARGE(F37:N37,{1;2;3;4})))</f>
        <v>78</v>
      </c>
      <c r="P37" s="38"/>
      <c r="Q37" s="38"/>
      <c r="R37" s="38">
        <f>CEILING(100*Q37/$Q$2,1)</f>
        <v>0</v>
      </c>
      <c r="S37" s="38">
        <f>IF(P37="",0,20)</f>
        <v>0</v>
      </c>
      <c r="T37" s="38">
        <f>IF(P37=1,30,IF(P37=2,20,IF(P37=3,10,0)))</f>
        <v>0</v>
      </c>
      <c r="U37" s="39" t="str">
        <f>IF(P37="","",R37+S37+T37)</f>
        <v/>
      </c>
      <c r="V37" s="40"/>
      <c r="W37" s="38"/>
      <c r="X37" s="38">
        <f>CEILING(100*W37/$W$2,1)</f>
        <v>0</v>
      </c>
      <c r="Y37" s="38">
        <f>IF(V37="",0,20)</f>
        <v>0</v>
      </c>
      <c r="Z37" s="38">
        <f>IF(V37=1,30,IF(V37=2,20,IF(V37=3,10,0)))</f>
        <v>0</v>
      </c>
      <c r="AA37" s="39" t="str">
        <f>IF(V37="","",X37+Y37+Z37)</f>
        <v/>
      </c>
      <c r="AB37" s="41"/>
      <c r="AC37" s="43"/>
      <c r="AD37" s="43">
        <f>CEILING(100*AC37/$AC$2,1)</f>
        <v>0</v>
      </c>
      <c r="AE37" s="43">
        <f>IF(AB37="",0,20)</f>
        <v>0</v>
      </c>
      <c r="AF37" s="43">
        <f>IF(AB37=1,30,IF(AB37=2,20,IF(AB37=3,10,0)))</f>
        <v>0</v>
      </c>
      <c r="AG37" s="41" t="str">
        <f>IF(AB37="","",AD37+AE37+AF37)</f>
        <v/>
      </c>
      <c r="AH37" s="40"/>
      <c r="AI37" s="38"/>
      <c r="AJ37" s="38">
        <f>CEILING(100*AI37/$AI$2,1)</f>
        <v>0</v>
      </c>
      <c r="AK37" s="38">
        <f>IF(AH37="",0,20)</f>
        <v>0</v>
      </c>
      <c r="AL37" s="38">
        <f>IF(AH37=1,30,IF(AH37=2,20,IF(AH37=3,10,0)))</f>
        <v>0</v>
      </c>
      <c r="AM37" s="39" t="str">
        <f>IF(AH37="","",AJ37+AK37+AL37)</f>
        <v/>
      </c>
      <c r="AN37" s="40"/>
      <c r="AO37" s="38"/>
      <c r="AP37" s="38">
        <f>CEILING(100*AO37/$AO$2,1)</f>
        <v>0</v>
      </c>
      <c r="AQ37" s="38">
        <f>IF(AN37="",0,20)</f>
        <v>0</v>
      </c>
      <c r="AR37" s="38">
        <f>IF(AN37=1,30,IF(AN37=2,20,IF(AN37=3,10,0)))</f>
        <v>0</v>
      </c>
      <c r="AS37" s="39" t="str">
        <f>IF(AN37="","",AP37+AQ37+AR37)</f>
        <v/>
      </c>
      <c r="AT37" s="38"/>
      <c r="AW37" s="43" t="str">
        <f>IF(AV37=0,"",CEILING(100*AU37/AV37,1))</f>
        <v/>
      </c>
      <c r="AX37" s="43">
        <f>IF(AT37="",0,20)</f>
        <v>0</v>
      </c>
      <c r="AY37" s="43">
        <f>IF(AT37=1,30,IF(AT37=2,20,IF(AT37=3,10,0)))</f>
        <v>0</v>
      </c>
      <c r="AZ37" s="43" t="str">
        <f>IF(AT37="","",AW37+AX37+AY37)</f>
        <v/>
      </c>
      <c r="BA37" s="40"/>
      <c r="BB37" s="38"/>
      <c r="BC37" s="41">
        <f>CEILING(100*BB37/$BB$2,1)</f>
        <v>0</v>
      </c>
      <c r="BD37" s="38">
        <f>IF(BA37="",0,20)</f>
        <v>0</v>
      </c>
      <c r="BE37" s="38">
        <f>IF(BA37=1,30,IF(BA37=2,20,IF(BA37=3,10,0)))</f>
        <v>0</v>
      </c>
      <c r="BF37" s="39" t="str">
        <f>IF(BA37="","",BC37+BD37+BE37)</f>
        <v/>
      </c>
      <c r="BG37" s="40"/>
      <c r="BH37" s="38"/>
      <c r="BI37" s="41">
        <f>CEILING(100*BH37/$BH$2,1)</f>
        <v>0</v>
      </c>
      <c r="BJ37" s="41">
        <f>IF(BG37="",0,20)</f>
        <v>0</v>
      </c>
      <c r="BK37" s="41">
        <f>IF(BG37=1,30,IF(BG37=2,20,IF(BG37=3,10,0)))</f>
        <v>0</v>
      </c>
      <c r="BL37" s="46" t="str">
        <f>IF(BG37="","",BI37+BJ37+BK37)</f>
        <v/>
      </c>
      <c r="BM37" s="40">
        <v>13</v>
      </c>
      <c r="BN37" s="38">
        <v>4</v>
      </c>
      <c r="BO37" s="41">
        <f>CEILING(100*BN37/$BN$2,1)</f>
        <v>58</v>
      </c>
      <c r="BP37" s="41">
        <f>IF(BM37="",0,20)</f>
        <v>20</v>
      </c>
      <c r="BQ37" s="41">
        <f>IF(BM37=1,30,IF(BM37=2,20,IF(BM37=3,10,0)))</f>
        <v>0</v>
      </c>
      <c r="BR37" s="46">
        <f>IF(BM37="","",BO37+BP37+BQ37)</f>
        <v>78</v>
      </c>
    </row>
    <row r="38" spans="1:71" ht="12.75" customHeight="1">
      <c r="A38" s="36">
        <v>36</v>
      </c>
      <c r="B38" s="139" t="s">
        <v>186</v>
      </c>
      <c r="C38" s="139" t="s">
        <v>67</v>
      </c>
      <c r="D38" s="141">
        <v>2009</v>
      </c>
      <c r="E38" s="10">
        <f>(S38+Y38+AE38+BD38+AK38+AQ38+AX38+BP38+BJ38)/20</f>
        <v>1</v>
      </c>
      <c r="F38" s="44" t="str">
        <f>U38</f>
        <v/>
      </c>
      <c r="G38" s="44" t="str">
        <f>AA38</f>
        <v/>
      </c>
      <c r="H38" s="44" t="str">
        <f>AG38</f>
        <v/>
      </c>
      <c r="I38" s="36" t="str">
        <f>AM38</f>
        <v/>
      </c>
      <c r="J38" s="36" t="str">
        <f>AS38</f>
        <v/>
      </c>
      <c r="K38" s="36">
        <f>AZ38</f>
        <v>75</v>
      </c>
      <c r="L38" s="36" t="str">
        <f>BF38</f>
        <v/>
      </c>
      <c r="M38" s="36" t="str">
        <f>BL38</f>
        <v/>
      </c>
      <c r="N38" s="36" t="str">
        <f>BR38</f>
        <v/>
      </c>
      <c r="O38" s="37">
        <f>IF(E38&lt;4,SUM(F38:N38),SUMPRODUCT(LARGE(F38:N38,{1;2;3;4})))</f>
        <v>75</v>
      </c>
      <c r="P38" s="41"/>
      <c r="Q38" s="41"/>
      <c r="R38" s="41">
        <f>CEILING(100*Q38/$Q$2,1)</f>
        <v>0</v>
      </c>
      <c r="S38" s="41">
        <f>IF(P38="",0,20)</f>
        <v>0</v>
      </c>
      <c r="T38" s="41">
        <f>IF(P38=1,30,IF(P38=2,20,IF(P38=3,10,0)))</f>
        <v>0</v>
      </c>
      <c r="U38" s="46" t="str">
        <f>IF(P38="","",R38+S38+T38)</f>
        <v/>
      </c>
      <c r="V38" s="89"/>
      <c r="W38" s="83"/>
      <c r="X38" s="41">
        <f>CEILING(100*W38/$W$2,1)</f>
        <v>0</v>
      </c>
      <c r="Y38" s="41">
        <f>IF(V38="",0,20)</f>
        <v>0</v>
      </c>
      <c r="Z38" s="41">
        <f>IF(V38=1,30,IF(V38=2,20,IF(V38=3,10,0)))</f>
        <v>0</v>
      </c>
      <c r="AA38" s="46" t="str">
        <f>IF(V38="","",X38+Y38+Z38)</f>
        <v/>
      </c>
      <c r="AB38" s="41"/>
      <c r="AC38" s="43"/>
      <c r="AD38" s="43">
        <f>CEILING(100*AC38/$AC$2,1)</f>
        <v>0</v>
      </c>
      <c r="AE38" s="45">
        <f>IF(AB38="",0,20)</f>
        <v>0</v>
      </c>
      <c r="AF38" s="45">
        <f>IF(AB38=1,30,IF(AB38=2,20,IF(AB38=3,10,0)))</f>
        <v>0</v>
      </c>
      <c r="AG38" s="38" t="str">
        <f>IF(AB38="","",AD38+AE38+AF38)</f>
        <v/>
      </c>
      <c r="AH38" s="47"/>
      <c r="AI38" s="38"/>
      <c r="AJ38" s="41">
        <f>CEILING(100*AI38/$AI$2,1)</f>
        <v>0</v>
      </c>
      <c r="AK38" s="41">
        <f>IF(AH38="",0,20)</f>
        <v>0</v>
      </c>
      <c r="AL38" s="41">
        <f>IF(AH38=1,30,IF(AH38=2,20,IF(AH38=3,10,0)))</f>
        <v>0</v>
      </c>
      <c r="AM38" s="46" t="str">
        <f>IF(AH38="","",AJ38+AK38+AL38)</f>
        <v/>
      </c>
      <c r="AN38" s="47"/>
      <c r="AO38" s="41"/>
      <c r="AP38" s="41">
        <f>CEILING(100*AO38/$AO$2,1)</f>
        <v>0</v>
      </c>
      <c r="AQ38" s="41">
        <f>IF(AN38="",0,20)</f>
        <v>0</v>
      </c>
      <c r="AR38" s="41">
        <f>IF(AN38=1,30,IF(AN38=2,20,IF(AN38=3,10,0)))</f>
        <v>0</v>
      </c>
      <c r="AS38" s="46" t="str">
        <f>IF(AN38="","",AP38+AQ38+AR38)</f>
        <v/>
      </c>
      <c r="AT38" s="41">
        <v>12</v>
      </c>
      <c r="AU38" s="43">
        <v>5.5</v>
      </c>
      <c r="AV38" s="43">
        <v>10</v>
      </c>
      <c r="AW38" s="43">
        <f>IF(AV38=0,"",CEILING(100*AU38/AV38,1))</f>
        <v>55</v>
      </c>
      <c r="AX38" s="43">
        <f>IF(AT38="",0,20)</f>
        <v>20</v>
      </c>
      <c r="AY38" s="43">
        <f>IF(AT38=1,30,IF(AT38=2,20,IF(AT38=3,10,0)))</f>
        <v>0</v>
      </c>
      <c r="AZ38" s="43">
        <f>IF(AT38="","",AW38+AX38+AY38)</f>
        <v>75</v>
      </c>
      <c r="BA38" s="47"/>
      <c r="BB38" s="41"/>
      <c r="BC38" s="41">
        <f>CEILING(100*BB38/$BB$2,1)</f>
        <v>0</v>
      </c>
      <c r="BD38" s="41">
        <f>IF(BA38="",0,20)</f>
        <v>0</v>
      </c>
      <c r="BE38" s="41">
        <f>IF(BA38=1,30,IF(BA38=2,20,IF(BA38=3,10,0)))</f>
        <v>0</v>
      </c>
      <c r="BF38" s="46" t="str">
        <f>IF(BA38="","",BC38+BD38+BE38)</f>
        <v/>
      </c>
      <c r="BG38" s="47"/>
      <c r="BH38" s="41"/>
      <c r="BI38" s="41">
        <f>CEILING(100*BH38/$BH$2,1)</f>
        <v>0</v>
      </c>
      <c r="BJ38" s="41">
        <f>IF(BG38="",0,20)</f>
        <v>0</v>
      </c>
      <c r="BK38" s="41">
        <f>IF(BG38=1,30,IF(BG38=2,20,IF(BG38=3,10,0)))</f>
        <v>0</v>
      </c>
      <c r="BL38" s="46" t="str">
        <f>IF(BG38="","",BI38+BJ38+BK38)</f>
        <v/>
      </c>
      <c r="BM38" s="47"/>
      <c r="BN38" s="41"/>
      <c r="BO38" s="41">
        <f>CEILING(100*BN38/$BN$2,1)</f>
        <v>0</v>
      </c>
      <c r="BP38" s="41">
        <f>IF(BM38="",0,20)</f>
        <v>0</v>
      </c>
      <c r="BQ38" s="41">
        <f>IF(BM38=1,30,IF(BM38=2,20,IF(BM38=3,10,0)))</f>
        <v>0</v>
      </c>
      <c r="BR38" s="46" t="str">
        <f>IF(BM38="","",BO38+BP38+BQ38)</f>
        <v/>
      </c>
    </row>
    <row r="39" spans="1:71" ht="12.75" customHeight="1">
      <c r="A39" s="36">
        <v>37</v>
      </c>
      <c r="B39" s="129" t="s">
        <v>112</v>
      </c>
      <c r="C39" s="140" t="s">
        <v>67</v>
      </c>
      <c r="D39" s="105">
        <v>2011</v>
      </c>
      <c r="E39" s="10">
        <f>(S39+Y39+AE39+BD39+AK39+AQ39+AX39+BP39+BJ39)/20</f>
        <v>1</v>
      </c>
      <c r="F39" s="44" t="str">
        <f>U39</f>
        <v/>
      </c>
      <c r="G39" s="44">
        <f>AA39</f>
        <v>70</v>
      </c>
      <c r="H39" s="44" t="str">
        <f>AG39</f>
        <v/>
      </c>
      <c r="I39" s="36" t="str">
        <f>AM39</f>
        <v/>
      </c>
      <c r="J39" s="36" t="str">
        <f>AS39</f>
        <v/>
      </c>
      <c r="K39" s="36" t="str">
        <f>AZ39</f>
        <v/>
      </c>
      <c r="L39" s="36" t="str">
        <f>BF39</f>
        <v/>
      </c>
      <c r="M39" s="36" t="str">
        <f>BL39</f>
        <v/>
      </c>
      <c r="N39" s="36" t="str">
        <f>BR39</f>
        <v/>
      </c>
      <c r="O39" s="37">
        <f>IF(E39&lt;4,SUM(F39:N39),SUMPRODUCT(LARGE(F39:N39,{1;2;3;4})))</f>
        <v>70</v>
      </c>
      <c r="P39" s="38"/>
      <c r="Q39" s="38"/>
      <c r="R39" s="38">
        <f>CEILING(100*Q39/$Q$2,1)</f>
        <v>0</v>
      </c>
      <c r="S39" s="38">
        <f>IF(P39="",0,20)</f>
        <v>0</v>
      </c>
      <c r="T39" s="38">
        <f>IF(P39=1,30,IF(P39=2,20,IF(P39=3,10,0)))</f>
        <v>0</v>
      </c>
      <c r="U39" s="39" t="str">
        <f>IF(P39="","",R39+S39+T39)</f>
        <v/>
      </c>
      <c r="V39" s="40">
        <v>18</v>
      </c>
      <c r="W39" s="41">
        <v>3.5</v>
      </c>
      <c r="X39" s="38">
        <f>CEILING(100*W39/$W$2,1)</f>
        <v>50</v>
      </c>
      <c r="Y39" s="38">
        <f>IF(V39="",0,20)</f>
        <v>20</v>
      </c>
      <c r="Z39" s="38">
        <f>IF(V39=1,30,IF(V39=2,20,IF(V39=3,10,0)))</f>
        <v>0</v>
      </c>
      <c r="AA39" s="39">
        <f>IF(V39="","",X39+Y39+Z39)</f>
        <v>70</v>
      </c>
      <c r="AB39" s="38"/>
      <c r="AC39" s="43"/>
      <c r="AD39" s="43">
        <f>CEILING(100*AC39/$AC$2,1)</f>
        <v>0</v>
      </c>
      <c r="AE39" s="45">
        <f>IF(AB39="",0,20)</f>
        <v>0</v>
      </c>
      <c r="AF39" s="45">
        <f>IF(AB39=1,30,IF(AB39=2,20,IF(AB39=3,10,0)))</f>
        <v>0</v>
      </c>
      <c r="AG39" s="38" t="str">
        <f>IF(AB39="","",AD39+AE39+AF39)</f>
        <v/>
      </c>
      <c r="AH39" s="47"/>
      <c r="AI39" s="38"/>
      <c r="AJ39" s="38">
        <f>CEILING(100*AI39/$AI$2,1)</f>
        <v>0</v>
      </c>
      <c r="AK39" s="38">
        <f>IF(AH39="",0,20)</f>
        <v>0</v>
      </c>
      <c r="AL39" s="38">
        <f>IF(AH39=1,30,IF(AH39=2,20,IF(AH39=3,10,0)))</f>
        <v>0</v>
      </c>
      <c r="AM39" s="39" t="str">
        <f>IF(AH39="","",AJ39+AK39+AL39)</f>
        <v/>
      </c>
      <c r="AN39" s="40"/>
      <c r="AO39" s="38"/>
      <c r="AP39" s="38">
        <f>CEILING(100*AO39/$AO$2,1)</f>
        <v>0</v>
      </c>
      <c r="AQ39" s="38">
        <f>IF(AN39="",0,20)</f>
        <v>0</v>
      </c>
      <c r="AR39" s="38">
        <f>IF(AN39=1,30,IF(AN39=2,20,IF(AN39=3,10,0)))</f>
        <v>0</v>
      </c>
      <c r="AS39" s="39" t="str">
        <f>IF(AN39="","",AP39+AQ39+AR39)</f>
        <v/>
      </c>
      <c r="AT39" s="38"/>
      <c r="AW39" s="43" t="str">
        <f>IF(AV39=0,"",CEILING(100*AU39/AV39,1))</f>
        <v/>
      </c>
      <c r="AX39" s="43">
        <f>IF(AT39="",0,20)</f>
        <v>0</v>
      </c>
      <c r="AY39" s="43">
        <f>IF(AT39=1,30,IF(AT39=2,20,IF(AT39=3,10,0)))</f>
        <v>0</v>
      </c>
      <c r="AZ39" s="43" t="str">
        <f>IF(AT39="","",AW39+AX39+AY39)</f>
        <v/>
      </c>
      <c r="BA39" s="40"/>
      <c r="BB39" s="38"/>
      <c r="BC39" s="38">
        <f>CEILING(100*BB39/$BB$2,1)</f>
        <v>0</v>
      </c>
      <c r="BD39" s="38">
        <f>IF(BA39="",0,20)</f>
        <v>0</v>
      </c>
      <c r="BE39" s="38">
        <f>IF(BA39=1,30,IF(BA39=2,20,IF(BA39=3,10,0)))</f>
        <v>0</v>
      </c>
      <c r="BF39" s="39" t="str">
        <f>IF(BA39="","",BC39+BD39+BE39)</f>
        <v/>
      </c>
      <c r="BG39" s="40"/>
      <c r="BH39" s="38"/>
      <c r="BI39" s="41">
        <f>CEILING(100*BH39/$BH$2,1)</f>
        <v>0</v>
      </c>
      <c r="BJ39" s="41">
        <f>IF(BG39="",0,20)</f>
        <v>0</v>
      </c>
      <c r="BK39" s="41">
        <f>IF(BG39=1,30,IF(BG39=2,20,IF(BG39=3,10,0)))</f>
        <v>0</v>
      </c>
      <c r="BL39" s="46" t="str">
        <f>IF(BG39="","",BI39+BJ39+BK39)</f>
        <v/>
      </c>
      <c r="BM39" s="40"/>
      <c r="BN39" s="38"/>
      <c r="BO39" s="41">
        <f>CEILING(100*BN39/$BN$2,1)</f>
        <v>0</v>
      </c>
      <c r="BP39" s="41">
        <f>IF(BM39="",0,20)</f>
        <v>0</v>
      </c>
      <c r="BQ39" s="41">
        <f>IF(BM39=1,30,IF(BM39=2,20,IF(BM39=3,10,0)))</f>
        <v>0</v>
      </c>
      <c r="BR39" s="46" t="str">
        <f>IF(BM39="","",BO39+BP39+BQ39)</f>
        <v/>
      </c>
    </row>
    <row r="40" spans="1:71" s="2" customFormat="1" ht="12.75" customHeight="1">
      <c r="A40" s="36">
        <v>38</v>
      </c>
      <c r="B40" s="65" t="s">
        <v>190</v>
      </c>
      <c r="C40" s="104" t="s">
        <v>28</v>
      </c>
      <c r="D40" s="59">
        <v>2008</v>
      </c>
      <c r="E40" s="10">
        <f>(S40+Y40+AE40+BD40+AK40+AQ40+AX40+BP40+BJ40)/20</f>
        <v>1</v>
      </c>
      <c r="F40" s="44" t="str">
        <f>U40</f>
        <v/>
      </c>
      <c r="G40" s="44" t="str">
        <f>AA40</f>
        <v/>
      </c>
      <c r="H40" s="44" t="str">
        <f>AG40</f>
        <v/>
      </c>
      <c r="I40" s="36" t="str">
        <f>AM40</f>
        <v/>
      </c>
      <c r="J40" s="36" t="str">
        <f>AS40</f>
        <v/>
      </c>
      <c r="K40" s="36" t="str">
        <f>AZ40</f>
        <v/>
      </c>
      <c r="L40" s="36">
        <f>BF40</f>
        <v>70</v>
      </c>
      <c r="M40" s="36" t="str">
        <f>BL40</f>
        <v/>
      </c>
      <c r="N40" s="36" t="str">
        <f>BR40</f>
        <v/>
      </c>
      <c r="O40" s="37">
        <f>IF(E40&lt;4,SUM(F40:N40),SUMPRODUCT(LARGE(F40:N40,{1;2;3;4})))</f>
        <v>70</v>
      </c>
      <c r="P40" s="38"/>
      <c r="Q40" s="38"/>
      <c r="R40" s="38">
        <f>CEILING(100*Q40/$Q$2,1)</f>
        <v>0</v>
      </c>
      <c r="S40" s="38">
        <f>IF(P40="",0,20)</f>
        <v>0</v>
      </c>
      <c r="T40" s="38">
        <f>IF(P40=1,30,IF(P40=2,20,IF(P40=3,10,0)))</f>
        <v>0</v>
      </c>
      <c r="U40" s="39" t="str">
        <f>IF(P40="","",R40+S40+T40)</f>
        <v/>
      </c>
      <c r="V40" s="40"/>
      <c r="W40" s="41"/>
      <c r="X40" s="38">
        <f>CEILING(100*W40/$W$2,1)</f>
        <v>0</v>
      </c>
      <c r="Y40" s="38">
        <f>IF(V40="",0,20)</f>
        <v>0</v>
      </c>
      <c r="Z40" s="38">
        <f>IF(V40=1,30,IF(V40=2,20,IF(V40=3,10,0)))</f>
        <v>0</v>
      </c>
      <c r="AA40" s="39" t="str">
        <f>IF(V40="","",X40+Y40+Z40)</f>
        <v/>
      </c>
      <c r="AB40" s="41"/>
      <c r="AC40" s="43"/>
      <c r="AD40" s="43">
        <f>CEILING(100*AC40/$AC$2,1)</f>
        <v>0</v>
      </c>
      <c r="AE40" s="43">
        <f>IF(AB40="",0,20)</f>
        <v>0</v>
      </c>
      <c r="AF40" s="43">
        <f>IF(AB40=1,30,IF(AB40=2,20,IF(AB40=3,10,0)))</f>
        <v>0</v>
      </c>
      <c r="AG40" s="41" t="str">
        <f>IF(AB40="","",AD40+AE40+AF40)</f>
        <v/>
      </c>
      <c r="AH40" s="40"/>
      <c r="AI40" s="38"/>
      <c r="AJ40" s="38">
        <f>CEILING(100*AI40/$AI$2,1)</f>
        <v>0</v>
      </c>
      <c r="AK40" s="38">
        <f>IF(AH40="",0,20)</f>
        <v>0</v>
      </c>
      <c r="AL40" s="38">
        <f>IF(AH40=1,30,IF(AH40=2,20,IF(AH40=3,10,0)))</f>
        <v>0</v>
      </c>
      <c r="AM40" s="39" t="str">
        <f>IF(AH40="","",AJ40+AK40+AL40)</f>
        <v/>
      </c>
      <c r="AN40" s="40"/>
      <c r="AO40" s="38"/>
      <c r="AP40" s="38">
        <f>CEILING(100*AO40/$AO$2,1)</f>
        <v>0</v>
      </c>
      <c r="AQ40" s="38">
        <f>IF(AN40="",0,20)</f>
        <v>0</v>
      </c>
      <c r="AR40" s="38">
        <f>IF(AN40=1,30,IF(AN40=2,20,IF(AN40=3,10,0)))</f>
        <v>0</v>
      </c>
      <c r="AS40" s="39" t="str">
        <f>IF(AN40="","",AP40+AQ40+AR40)</f>
        <v/>
      </c>
      <c r="AT40" s="38"/>
      <c r="AU40" s="45"/>
      <c r="AV40" s="45"/>
      <c r="AW40" s="43" t="str">
        <f>IF(AV40=0,"",CEILING(100*AU40/AV40,1))</f>
        <v/>
      </c>
      <c r="AX40" s="43">
        <f>IF(AT40="",0,20)</f>
        <v>0</v>
      </c>
      <c r="AY40" s="43">
        <f>IF(AT40=1,30,IF(AT40=2,20,IF(AT40=3,10,0)))</f>
        <v>0</v>
      </c>
      <c r="AZ40" s="43" t="str">
        <f>IF(AT40="","",AW40+AX40+AY40)</f>
        <v/>
      </c>
      <c r="BA40" s="40">
        <v>12</v>
      </c>
      <c r="BB40" s="38">
        <v>3.5</v>
      </c>
      <c r="BC40" s="41">
        <f>CEILING(100*BB40/$BB$2,1)</f>
        <v>50</v>
      </c>
      <c r="BD40" s="38">
        <f>IF(BA40="",0,20)</f>
        <v>20</v>
      </c>
      <c r="BE40" s="38">
        <f>IF(BA40=1,30,IF(BA40=2,20,IF(BA40=3,10,0)))</f>
        <v>0</v>
      </c>
      <c r="BF40" s="39">
        <f>IF(BA40="","",BC40+BD40+BE40)</f>
        <v>70</v>
      </c>
      <c r="BG40" s="40"/>
      <c r="BH40" s="38"/>
      <c r="BI40" s="41">
        <f>CEILING(100*BH40/$BH$2,1)</f>
        <v>0</v>
      </c>
      <c r="BJ40" s="41">
        <f>IF(BG40="",0,20)</f>
        <v>0</v>
      </c>
      <c r="BK40" s="41">
        <f>IF(BG40=1,30,IF(BG40=2,20,IF(BG40=3,10,0)))</f>
        <v>0</v>
      </c>
      <c r="BL40" s="46" t="str">
        <f>IF(BG40="","",BI40+BJ40+BK40)</f>
        <v/>
      </c>
      <c r="BM40" s="40"/>
      <c r="BN40" s="38"/>
      <c r="BO40" s="41">
        <f>CEILING(100*BN40/$BN$2,1)</f>
        <v>0</v>
      </c>
      <c r="BP40" s="41">
        <f>IF(BM40="",0,20)</f>
        <v>0</v>
      </c>
      <c r="BQ40" s="41">
        <f>IF(BM40=1,30,IF(BM40=2,20,IF(BM40=3,10,0)))</f>
        <v>0</v>
      </c>
      <c r="BR40" s="46" t="str">
        <f>IF(BM40="","",BO40+BP40+BQ40)</f>
        <v/>
      </c>
      <c r="BS40" s="12"/>
    </row>
    <row r="41" spans="1:71" ht="12.75" customHeight="1">
      <c r="A41" s="36">
        <v>39</v>
      </c>
      <c r="B41" s="71" t="s">
        <v>146</v>
      </c>
      <c r="C41" s="71" t="s">
        <v>15</v>
      </c>
      <c r="D41" s="74">
        <v>2008</v>
      </c>
      <c r="E41" s="10">
        <f>(S41+Y41+AE41+BD41+AK41+AQ41+AX41+BP41+BJ41)/20</f>
        <v>1</v>
      </c>
      <c r="F41" s="44" t="str">
        <f>U41</f>
        <v/>
      </c>
      <c r="G41" s="44" t="str">
        <f>AA41</f>
        <v/>
      </c>
      <c r="H41" s="44">
        <f>AG41</f>
        <v>66</v>
      </c>
      <c r="I41" s="36" t="str">
        <f>AM41</f>
        <v/>
      </c>
      <c r="J41" s="36" t="str">
        <f>AS41</f>
        <v/>
      </c>
      <c r="K41" s="36" t="str">
        <f>AZ41</f>
        <v/>
      </c>
      <c r="L41" s="36" t="str">
        <f>BF41</f>
        <v/>
      </c>
      <c r="M41" s="36" t="str">
        <f>BL41</f>
        <v/>
      </c>
      <c r="N41" s="36" t="str">
        <f>BR41</f>
        <v/>
      </c>
      <c r="O41" s="37">
        <f>IF(E41&lt;4,SUM(F41:N41),SUMPRODUCT(LARGE(F41:N41,{1;2;3;4})))</f>
        <v>66</v>
      </c>
      <c r="P41" s="41"/>
      <c r="Q41" s="41"/>
      <c r="R41" s="41">
        <f>CEILING(100*Q41/$Q$2,1)</f>
        <v>0</v>
      </c>
      <c r="S41" s="41">
        <f>IF(P41="",0,20)</f>
        <v>0</v>
      </c>
      <c r="T41" s="41">
        <f>IF(P41=1,30,IF(P41=2,20,IF(P41=3,10,0)))</f>
        <v>0</v>
      </c>
      <c r="U41" s="46" t="str">
        <f>IF(P41="","",R41+S41+T41)</f>
        <v/>
      </c>
      <c r="V41" s="89"/>
      <c r="W41" s="83"/>
      <c r="X41" s="41">
        <f>CEILING(100*W41/$W$2,1)</f>
        <v>0</v>
      </c>
      <c r="Y41" s="41">
        <f>IF(V41="",0,20)</f>
        <v>0</v>
      </c>
      <c r="Z41" s="41">
        <f>IF(V41=1,30,IF(V41=2,20,IF(V41=3,10,0)))</f>
        <v>0</v>
      </c>
      <c r="AA41" s="46" t="str">
        <f>IF(V41="","",X41+Y41+Z41)</f>
        <v/>
      </c>
      <c r="AB41" s="41">
        <v>23</v>
      </c>
      <c r="AC41" s="43">
        <v>5</v>
      </c>
      <c r="AD41" s="43">
        <f>CEILING(100*AC41/$AC$2,1)</f>
        <v>46</v>
      </c>
      <c r="AE41" s="43">
        <f>IF(AB41="",0,20)</f>
        <v>20</v>
      </c>
      <c r="AF41" s="43">
        <f>IF(AB41=1,30,IF(AB41=2,20,IF(AB41=3,10,0)))</f>
        <v>0</v>
      </c>
      <c r="AG41" s="41">
        <f>IF(AB41="","",AD41+AE41+AF41)</f>
        <v>66</v>
      </c>
      <c r="AH41" s="47"/>
      <c r="AI41" s="38"/>
      <c r="AJ41" s="41">
        <f>CEILING(100*AI41/$AI$2,1)</f>
        <v>0</v>
      </c>
      <c r="AK41" s="41">
        <f>IF(AH41="",0,20)</f>
        <v>0</v>
      </c>
      <c r="AL41" s="41">
        <f>IF(AH41=1,30,IF(AH41=2,20,IF(AH41=3,10,0)))</f>
        <v>0</v>
      </c>
      <c r="AM41" s="46" t="str">
        <f>IF(AH41="","",AJ41+AK41+AL41)</f>
        <v/>
      </c>
      <c r="AN41" s="47"/>
      <c r="AO41" s="41"/>
      <c r="AP41" s="41">
        <f>CEILING(100*AO41/$AO$2,1)</f>
        <v>0</v>
      </c>
      <c r="AQ41" s="41">
        <f>IF(AN41="",0,20)</f>
        <v>0</v>
      </c>
      <c r="AR41" s="41">
        <f>IF(AN41=1,30,IF(AN41=2,20,IF(AN41=3,10,0)))</f>
        <v>0</v>
      </c>
      <c r="AS41" s="46" t="str">
        <f>IF(AN41="","",AP41+AQ41+AR41)</f>
        <v/>
      </c>
      <c r="AT41" s="38"/>
      <c r="AW41" s="43" t="str">
        <f>IF(AV41=0,"",CEILING(100*AU41/AV41,1))</f>
        <v/>
      </c>
      <c r="AX41" s="43">
        <f>IF(AT41="",0,20)</f>
        <v>0</v>
      </c>
      <c r="AY41" s="43">
        <f>IF(AT41=1,30,IF(AT41=2,20,IF(AT41=3,10,0)))</f>
        <v>0</v>
      </c>
      <c r="AZ41" s="43" t="str">
        <f>IF(AT41="","",AW41+AX41+AY41)</f>
        <v/>
      </c>
      <c r="BA41" s="47"/>
      <c r="BB41" s="41"/>
      <c r="BC41" s="41">
        <f>CEILING(100*BB41/$BB$2,1)</f>
        <v>0</v>
      </c>
      <c r="BD41" s="41">
        <f>IF(BA41="",0,20)</f>
        <v>0</v>
      </c>
      <c r="BE41" s="41">
        <f>IF(BA41=1,30,IF(BA41=2,20,IF(BA41=3,10,0)))</f>
        <v>0</v>
      </c>
      <c r="BF41" s="46" t="str">
        <f>IF(BA41="","",BC41+BD41+BE41)</f>
        <v/>
      </c>
      <c r="BG41" s="40"/>
      <c r="BH41" s="38"/>
      <c r="BI41" s="41">
        <f>CEILING(100*BH41/$BH$2,1)</f>
        <v>0</v>
      </c>
      <c r="BJ41" s="41">
        <f>IF(BG41="",0,20)</f>
        <v>0</v>
      </c>
      <c r="BK41" s="41">
        <f>IF(BG41=1,30,IF(BG41=2,20,IF(BG41=3,10,0)))</f>
        <v>0</v>
      </c>
      <c r="BL41" s="46" t="str">
        <f>IF(BG41="","",BI41+BJ41+BK41)</f>
        <v/>
      </c>
      <c r="BM41" s="40"/>
      <c r="BN41" s="38"/>
      <c r="BO41" s="41">
        <f>CEILING(100*BN41/$BN$2,1)</f>
        <v>0</v>
      </c>
      <c r="BP41" s="41">
        <f>IF(BM41="",0,20)</f>
        <v>0</v>
      </c>
      <c r="BQ41" s="41">
        <f>IF(BM41=1,30,IF(BM41=2,20,IF(BM41=3,10,0)))</f>
        <v>0</v>
      </c>
      <c r="BR41" s="46" t="str">
        <f>IF(BM41="","",BO41+BP41+BQ41)</f>
        <v/>
      </c>
    </row>
    <row r="42" spans="1:71" ht="12.75" customHeight="1">
      <c r="A42" s="36">
        <v>40</v>
      </c>
      <c r="B42" s="64" t="s">
        <v>114</v>
      </c>
      <c r="C42" s="65" t="s">
        <v>67</v>
      </c>
      <c r="D42" s="4"/>
      <c r="E42" s="10">
        <f>(S42+Y42+AE42+BD42+AK42+AQ42+AX42+BP42+BJ42)/20</f>
        <v>1</v>
      </c>
      <c r="F42" s="44" t="str">
        <f>U42</f>
        <v/>
      </c>
      <c r="G42" s="44">
        <f>AA42</f>
        <v>63</v>
      </c>
      <c r="H42" s="44" t="str">
        <f>AG42</f>
        <v/>
      </c>
      <c r="I42" s="36" t="str">
        <f>AM42</f>
        <v/>
      </c>
      <c r="J42" s="36" t="str">
        <f>AS42</f>
        <v/>
      </c>
      <c r="K42" s="36" t="str">
        <f>AZ42</f>
        <v/>
      </c>
      <c r="L42" s="36" t="str">
        <f>BF42</f>
        <v/>
      </c>
      <c r="M42" s="36" t="str">
        <f>BL42</f>
        <v/>
      </c>
      <c r="N42" s="36" t="str">
        <f>BR42</f>
        <v/>
      </c>
      <c r="O42" s="37">
        <f>IF(E42&lt;4,SUM(F42:N42),SUMPRODUCT(LARGE(F42:N42,{1;2;3;4})))</f>
        <v>63</v>
      </c>
      <c r="P42" s="38"/>
      <c r="Q42" s="38"/>
      <c r="R42" s="38">
        <f>CEILING(100*Q42/$Q$2,1)</f>
        <v>0</v>
      </c>
      <c r="S42" s="38">
        <f>IF(P42="",0,20)</f>
        <v>0</v>
      </c>
      <c r="T42" s="38">
        <f>IF(P42=1,30,IF(P42=2,20,IF(P42=3,10,0)))</f>
        <v>0</v>
      </c>
      <c r="U42" s="39" t="str">
        <f>IF(P42="","",R42+S42+T42)</f>
        <v/>
      </c>
      <c r="V42" s="40">
        <v>21</v>
      </c>
      <c r="W42" s="41">
        <v>3</v>
      </c>
      <c r="X42" s="38">
        <f>CEILING(100*W42/$W$2,1)</f>
        <v>43</v>
      </c>
      <c r="Y42" s="38">
        <f>IF(V42="",0,20)</f>
        <v>20</v>
      </c>
      <c r="Z42" s="38">
        <f>IF(V42=1,30,IF(V42=2,20,IF(V42=3,10,0)))</f>
        <v>0</v>
      </c>
      <c r="AA42" s="39">
        <f>IF(V42="","",X42+Y42+Z42)</f>
        <v>63</v>
      </c>
      <c r="AB42" s="41"/>
      <c r="AC42" s="43"/>
      <c r="AD42" s="43">
        <f>CEILING(100*AC42/$AC$2,1)</f>
        <v>0</v>
      </c>
      <c r="AE42" s="45">
        <f>IF(AB42="",0,20)</f>
        <v>0</v>
      </c>
      <c r="AF42" s="45">
        <f>IF(AB42=1,30,IF(AB42=2,20,IF(AB42=3,10,0)))</f>
        <v>0</v>
      </c>
      <c r="AG42" s="38" t="str">
        <f>IF(AB42="","",AD42+AE42+AF42)</f>
        <v/>
      </c>
      <c r="AH42" s="40"/>
      <c r="AI42" s="38"/>
      <c r="AJ42" s="38">
        <f>CEILING(100*AI42/$AI$2,1)</f>
        <v>0</v>
      </c>
      <c r="AK42" s="38">
        <f>IF(AH42="",0,20)</f>
        <v>0</v>
      </c>
      <c r="AL42" s="38">
        <f>IF(AH42=1,30,IF(AH42=2,20,IF(AH42=3,10,0)))</f>
        <v>0</v>
      </c>
      <c r="AM42" s="39" t="str">
        <f>IF(AH42="","",AJ42+AK42+AL42)</f>
        <v/>
      </c>
      <c r="AN42" s="40"/>
      <c r="AO42" s="38"/>
      <c r="AP42" s="38">
        <f>CEILING(100*AO42/$AO$2,1)</f>
        <v>0</v>
      </c>
      <c r="AQ42" s="38">
        <f>IF(AN42="",0,20)</f>
        <v>0</v>
      </c>
      <c r="AR42" s="38">
        <f>IF(AN42=1,30,IF(AN42=2,20,IF(AN42=3,10,0)))</f>
        <v>0</v>
      </c>
      <c r="AS42" s="39" t="str">
        <f>IF(AN42="","",AP42+AQ42+AR42)</f>
        <v/>
      </c>
      <c r="AT42" s="41"/>
      <c r="AU42" s="43"/>
      <c r="AV42" s="43"/>
      <c r="AW42" s="43" t="str">
        <f>IF(AV42=0,"",CEILING(100*AU42/AV42,1))</f>
        <v/>
      </c>
      <c r="AX42" s="43">
        <f>IF(AT42="",0,20)</f>
        <v>0</v>
      </c>
      <c r="AY42" s="43">
        <f>IF(AT42=1,30,IF(AT42=2,20,IF(AT42=3,10,0)))</f>
        <v>0</v>
      </c>
      <c r="AZ42" s="43" t="str">
        <f>IF(AT42="","",AW42+AX42+AY42)</f>
        <v/>
      </c>
      <c r="BA42" s="40"/>
      <c r="BB42" s="38"/>
      <c r="BC42" s="38">
        <f>CEILING(100*BB42/$BB$2,1)</f>
        <v>0</v>
      </c>
      <c r="BD42" s="38">
        <f>IF(BA42="",0,20)</f>
        <v>0</v>
      </c>
      <c r="BE42" s="38">
        <f>IF(BA42=1,30,IF(BA42=2,20,IF(BA42=3,10,0)))</f>
        <v>0</v>
      </c>
      <c r="BF42" s="39" t="str">
        <f>IF(BA42="","",BC42+BD42+BE42)</f>
        <v/>
      </c>
      <c r="BG42" s="47"/>
      <c r="BH42" s="41"/>
      <c r="BI42" s="41">
        <f>CEILING(100*BH42/$BH$2,1)</f>
        <v>0</v>
      </c>
      <c r="BJ42" s="41">
        <f>IF(BG42="",0,20)</f>
        <v>0</v>
      </c>
      <c r="BK42" s="41">
        <f>IF(BG42=1,30,IF(BG42=2,20,IF(BG42=3,10,0)))</f>
        <v>0</v>
      </c>
      <c r="BL42" s="46" t="str">
        <f>IF(BG42="","",BI42+BJ42+BK42)</f>
        <v/>
      </c>
      <c r="BM42" s="47"/>
      <c r="BN42" s="41"/>
      <c r="BO42" s="41">
        <f>CEILING(100*BN42/$BN$2,1)</f>
        <v>0</v>
      </c>
      <c r="BP42" s="41">
        <f>IF(BM42="",0,20)</f>
        <v>0</v>
      </c>
      <c r="BQ42" s="41">
        <f>IF(BM42=1,30,IF(BM42=2,20,IF(BM42=3,10,0)))</f>
        <v>0</v>
      </c>
      <c r="BR42" s="46" t="str">
        <f>IF(BM42="","",BO42+BP42+BQ42)</f>
        <v/>
      </c>
    </row>
    <row r="43" spans="1:71" ht="12.75" customHeight="1">
      <c r="A43" s="36">
        <v>41</v>
      </c>
      <c r="B43" s="65" t="s">
        <v>115</v>
      </c>
      <c r="C43" s="65" t="s">
        <v>15</v>
      </c>
      <c r="D43" s="4">
        <v>2012</v>
      </c>
      <c r="E43" s="10">
        <f>(S43+Y43+AE43+BD43+AK43+AQ43+AX43+BP43+BJ43)/20</f>
        <v>1</v>
      </c>
      <c r="F43" s="44" t="str">
        <f>U43</f>
        <v/>
      </c>
      <c r="G43" s="44">
        <f>AA43</f>
        <v>63</v>
      </c>
      <c r="H43" s="44" t="str">
        <f>AG43</f>
        <v/>
      </c>
      <c r="I43" s="36" t="str">
        <f>AM43</f>
        <v/>
      </c>
      <c r="J43" s="36" t="str">
        <f>AS43</f>
        <v/>
      </c>
      <c r="K43" s="36" t="str">
        <f>AZ43</f>
        <v/>
      </c>
      <c r="L43" s="36" t="str">
        <f>BF43</f>
        <v/>
      </c>
      <c r="M43" s="36" t="str">
        <f>BL43</f>
        <v/>
      </c>
      <c r="N43" s="36" t="str">
        <f>BR43</f>
        <v/>
      </c>
      <c r="O43" s="37">
        <f>IF(E43&lt;4,SUM(F43:N43),SUMPRODUCT(LARGE(F43:N43,{1;2;3;4})))</f>
        <v>63</v>
      </c>
      <c r="P43" s="38"/>
      <c r="Q43" s="38"/>
      <c r="R43" s="38">
        <f>CEILING(100*Q43/$Q$2,1)</f>
        <v>0</v>
      </c>
      <c r="S43" s="38">
        <f>IF(P43="",0,20)</f>
        <v>0</v>
      </c>
      <c r="T43" s="38">
        <f>IF(P43=1,30,IF(P43=2,20,IF(P43=3,10,0)))</f>
        <v>0</v>
      </c>
      <c r="U43" s="39" t="str">
        <f>IF(P43="","",R43+S43+T43)</f>
        <v/>
      </c>
      <c r="V43" s="40">
        <v>22</v>
      </c>
      <c r="W43" s="41">
        <v>3</v>
      </c>
      <c r="X43" s="38">
        <f>CEILING(100*W43/$W$2,1)</f>
        <v>43</v>
      </c>
      <c r="Y43" s="38">
        <f>IF(V43="",0,20)</f>
        <v>20</v>
      </c>
      <c r="Z43" s="38">
        <f>IF(V43=1,30,IF(V43=2,20,IF(V43=3,10,0)))</f>
        <v>0</v>
      </c>
      <c r="AA43" s="39">
        <f>IF(V43="","",X43+Y43+Z43)</f>
        <v>63</v>
      </c>
      <c r="AB43" s="41"/>
      <c r="AC43" s="43"/>
      <c r="AD43" s="43">
        <f>CEILING(100*AC43/$AC$2,1)</f>
        <v>0</v>
      </c>
      <c r="AE43" s="43">
        <f>IF(AB43="",0,20)</f>
        <v>0</v>
      </c>
      <c r="AF43" s="43">
        <f>IF(AB43=1,30,IF(AB43=2,20,IF(AB43=3,10,0)))</f>
        <v>0</v>
      </c>
      <c r="AG43" s="41" t="str">
        <f>IF(AB43="","",AD43+AE43+AF43)</f>
        <v/>
      </c>
      <c r="AH43" s="40"/>
      <c r="AI43" s="38"/>
      <c r="AJ43" s="38">
        <f>CEILING(100*AI43/$AI$2,1)</f>
        <v>0</v>
      </c>
      <c r="AK43" s="38">
        <f>IF(AH43="",0,20)</f>
        <v>0</v>
      </c>
      <c r="AL43" s="38">
        <f>IF(AH43=1,30,IF(AH43=2,20,IF(AH43=3,10,0)))</f>
        <v>0</v>
      </c>
      <c r="AM43" s="39" t="str">
        <f>IF(AH43="","",AJ43+AK43+AL43)</f>
        <v/>
      </c>
      <c r="AN43" s="40"/>
      <c r="AO43" s="38"/>
      <c r="AP43" s="38">
        <f>CEILING(100*AO43/$AO$2,1)</f>
        <v>0</v>
      </c>
      <c r="AQ43" s="38">
        <f>IF(AN43="",0,20)</f>
        <v>0</v>
      </c>
      <c r="AR43" s="38">
        <f>IF(AN43=1,30,IF(AN43=2,20,IF(AN43=3,10,0)))</f>
        <v>0</v>
      </c>
      <c r="AS43" s="39" t="str">
        <f>IF(AN43="","",AP43+AQ43+AR43)</f>
        <v/>
      </c>
      <c r="AT43" s="38"/>
      <c r="AW43" s="43" t="str">
        <f>IF(AV43=0,"",CEILING(100*AU43/AV43,1))</f>
        <v/>
      </c>
      <c r="AX43" s="43">
        <f>IF(AT43="",0,20)</f>
        <v>0</v>
      </c>
      <c r="AY43" s="43">
        <f>IF(AT43=1,30,IF(AT43=2,20,IF(AT43=3,10,0)))</f>
        <v>0</v>
      </c>
      <c r="AZ43" s="43" t="str">
        <f>IF(AT43="","",AW43+AX43+AY43)</f>
        <v/>
      </c>
      <c r="BA43" s="40"/>
      <c r="BB43" s="38"/>
      <c r="BC43" s="38">
        <f>CEILING(100*BB43/$BB$2,1)</f>
        <v>0</v>
      </c>
      <c r="BD43" s="38">
        <f>IF(BA43="",0,20)</f>
        <v>0</v>
      </c>
      <c r="BE43" s="38">
        <f>IF(BA43=1,30,IF(BA43=2,20,IF(BA43=3,10,0)))</f>
        <v>0</v>
      </c>
      <c r="BF43" s="39" t="str">
        <f>IF(BA43="","",BC43+BD43+BE43)</f>
        <v/>
      </c>
      <c r="BG43" s="40"/>
      <c r="BH43" s="38"/>
      <c r="BI43" s="41">
        <f>CEILING(100*BH43/$BH$2,1)</f>
        <v>0</v>
      </c>
      <c r="BJ43" s="41">
        <f>IF(BG43="",0,20)</f>
        <v>0</v>
      </c>
      <c r="BK43" s="41">
        <f>IF(BG43=1,30,IF(BG43=2,20,IF(BG43=3,10,0)))</f>
        <v>0</v>
      </c>
      <c r="BL43" s="46" t="str">
        <f>IF(BG43="","",BI43+BJ43+BK43)</f>
        <v/>
      </c>
      <c r="BM43" s="40"/>
      <c r="BN43" s="38"/>
      <c r="BO43" s="41">
        <f>CEILING(100*BN43/$BN$2,1)</f>
        <v>0</v>
      </c>
      <c r="BP43" s="41">
        <f>IF(BM43="",0,20)</f>
        <v>0</v>
      </c>
      <c r="BQ43" s="41">
        <f>IF(BM43=1,30,IF(BM43=2,20,IF(BM43=3,10,0)))</f>
        <v>0</v>
      </c>
      <c r="BR43" s="46" t="str">
        <f>IF(BM43="","",BO43+BP43+BQ43)</f>
        <v/>
      </c>
    </row>
    <row r="44" spans="1:71" s="2" customFormat="1" ht="12.75" customHeight="1">
      <c r="A44" s="36">
        <v>42</v>
      </c>
      <c r="B44" s="71" t="s">
        <v>192</v>
      </c>
      <c r="C44" s="71" t="s">
        <v>30</v>
      </c>
      <c r="D44" s="73">
        <v>2010</v>
      </c>
      <c r="E44" s="10">
        <f>(S44+Y44+AE44+BD44+AK44+AQ44+AX44+BP44+BJ44)/20</f>
        <v>1</v>
      </c>
      <c r="F44" s="44" t="str">
        <f>U44</f>
        <v/>
      </c>
      <c r="G44" s="44" t="str">
        <f>AA44</f>
        <v/>
      </c>
      <c r="H44" s="44" t="str">
        <f>AG44</f>
        <v/>
      </c>
      <c r="I44" s="36" t="str">
        <f>AM44</f>
        <v/>
      </c>
      <c r="J44" s="36" t="str">
        <f>AS44</f>
        <v/>
      </c>
      <c r="K44" s="36" t="str">
        <f>AZ44</f>
        <v/>
      </c>
      <c r="L44" s="36">
        <f>BF44</f>
        <v>63</v>
      </c>
      <c r="M44" s="36" t="str">
        <f>BL44</f>
        <v/>
      </c>
      <c r="N44" s="36" t="str">
        <f>BR44</f>
        <v/>
      </c>
      <c r="O44" s="37">
        <f>IF(E44&lt;4,SUM(F44:N44),SUMPRODUCT(LARGE(F44:N44,{1;2;3;4})))</f>
        <v>63</v>
      </c>
      <c r="P44" s="41"/>
      <c r="Q44" s="41"/>
      <c r="R44" s="41">
        <f>CEILING(100*Q44/$Q$2,1)</f>
        <v>0</v>
      </c>
      <c r="S44" s="41">
        <f>IF(P44="",0,20)</f>
        <v>0</v>
      </c>
      <c r="T44" s="41">
        <f>IF(P44=1,30,IF(P44=2,20,IF(P44=3,10,0)))</f>
        <v>0</v>
      </c>
      <c r="U44" s="46" t="str">
        <f>IF(P44="","",R44+S44+T44)</f>
        <v/>
      </c>
      <c r="V44" s="92"/>
      <c r="W44" s="83"/>
      <c r="X44" s="41">
        <f>CEILING(100*W44/$W$2,1)</f>
        <v>0</v>
      </c>
      <c r="Y44" s="41">
        <f>IF(V44="",0,20)</f>
        <v>0</v>
      </c>
      <c r="Z44" s="41">
        <f>IF(V44=1,30,IF(V44=2,20,IF(V44=3,10,0)))</f>
        <v>0</v>
      </c>
      <c r="AA44" s="46" t="str">
        <f>IF(V44="","",X44+Y44+Z44)</f>
        <v/>
      </c>
      <c r="AB44" s="41"/>
      <c r="AC44" s="43"/>
      <c r="AD44" s="43">
        <f>CEILING(100*AC44/$AC$2,1)</f>
        <v>0</v>
      </c>
      <c r="AE44" s="45">
        <f>IF(AB44="",0,20)</f>
        <v>0</v>
      </c>
      <c r="AF44" s="45">
        <f>IF(AB44=1,30,IF(AB44=2,20,IF(AB44=3,10,0)))</f>
        <v>0</v>
      </c>
      <c r="AG44" s="38" t="str">
        <f>IF(AB44="","",AD44+AE44+AF44)</f>
        <v/>
      </c>
      <c r="AH44" s="47"/>
      <c r="AI44" s="38"/>
      <c r="AJ44" s="41">
        <f>CEILING(100*AI44/$AI$2,1)</f>
        <v>0</v>
      </c>
      <c r="AK44" s="41">
        <f>IF(AH44="",0,20)</f>
        <v>0</v>
      </c>
      <c r="AL44" s="41">
        <f>IF(AH44=1,30,IF(AH44=2,20,IF(AH44=3,10,0)))</f>
        <v>0</v>
      </c>
      <c r="AM44" s="46" t="str">
        <f>IF(AH44="","",AJ44+AK44+AL44)</f>
        <v/>
      </c>
      <c r="AN44" s="47"/>
      <c r="AO44" s="41"/>
      <c r="AP44" s="41">
        <f>CEILING(100*AO44/$AO$2,1)</f>
        <v>0</v>
      </c>
      <c r="AQ44" s="41">
        <f>IF(AN44="",0,20)</f>
        <v>0</v>
      </c>
      <c r="AR44" s="41">
        <f>IF(AN44=1,30,IF(AN44=2,20,IF(AN44=3,10,0)))</f>
        <v>0</v>
      </c>
      <c r="AS44" s="46" t="str">
        <f>IF(AN44="","",AP44+AQ44+AR44)</f>
        <v/>
      </c>
      <c r="AT44" s="38"/>
      <c r="AU44" s="45"/>
      <c r="AV44" s="45"/>
      <c r="AW44" s="43" t="str">
        <f>IF(AV44=0,"",CEILING(100*AU44/AV44,1))</f>
        <v/>
      </c>
      <c r="AX44" s="43">
        <f>IF(AT44="",0,20)</f>
        <v>0</v>
      </c>
      <c r="AY44" s="43">
        <f>IF(AT44=1,30,IF(AT44=2,20,IF(AT44=3,10,0)))</f>
        <v>0</v>
      </c>
      <c r="AZ44" s="43" t="str">
        <f>IF(AT44="","",AW44+AX44+AY44)</f>
        <v/>
      </c>
      <c r="BA44" s="47">
        <v>17</v>
      </c>
      <c r="BB44" s="41">
        <v>3</v>
      </c>
      <c r="BC44" s="41">
        <f>CEILING(100*BB44/$BB$2,1)</f>
        <v>43</v>
      </c>
      <c r="BD44" s="41">
        <f>IF(BA44="",0,20)</f>
        <v>20</v>
      </c>
      <c r="BE44" s="41">
        <f>IF(BA44=1,30,IF(BA44=2,20,IF(BA44=3,10,0)))</f>
        <v>0</v>
      </c>
      <c r="BF44" s="46">
        <f>IF(BA44="","",BC44+BD44+BE44)</f>
        <v>63</v>
      </c>
      <c r="BG44" s="40"/>
      <c r="BH44" s="38"/>
      <c r="BI44" s="41">
        <f>CEILING(100*BH44/$BH$2,1)</f>
        <v>0</v>
      </c>
      <c r="BJ44" s="41">
        <f>IF(BG44="",0,20)</f>
        <v>0</v>
      </c>
      <c r="BK44" s="41">
        <f>IF(BG44=1,30,IF(BG44=2,20,IF(BG44=3,10,0)))</f>
        <v>0</v>
      </c>
      <c r="BL44" s="46" t="str">
        <f>IF(BG44="","",BI44+BJ44+BK44)</f>
        <v/>
      </c>
      <c r="BM44" s="40"/>
      <c r="BN44" s="38"/>
      <c r="BO44" s="41">
        <f>CEILING(100*BN44/$BN$2,1)</f>
        <v>0</v>
      </c>
      <c r="BP44" s="41">
        <f>IF(BM44="",0,20)</f>
        <v>0</v>
      </c>
      <c r="BQ44" s="41">
        <f>IF(BM44=1,30,IF(BM44=2,20,IF(BM44=3,10,0)))</f>
        <v>0</v>
      </c>
      <c r="BR44" s="46" t="str">
        <f>IF(BM44="","",BO44+BP44+BQ44)</f>
        <v/>
      </c>
      <c r="BS44" s="12"/>
    </row>
    <row r="45" spans="1:71" ht="12.75" customHeight="1">
      <c r="A45" s="36">
        <v>43</v>
      </c>
      <c r="B45" s="64" t="s">
        <v>205</v>
      </c>
      <c r="C45" s="64" t="s">
        <v>16</v>
      </c>
      <c r="D45" s="4">
        <v>2010</v>
      </c>
      <c r="E45" s="10">
        <f>(S45+Y45+AE45+BD45+AK45+AQ45+AX45+BP45+BJ45)/20</f>
        <v>1</v>
      </c>
      <c r="F45" s="44" t="str">
        <f>U45</f>
        <v/>
      </c>
      <c r="G45" s="44" t="str">
        <f>AA45</f>
        <v/>
      </c>
      <c r="H45" s="44" t="str">
        <f>AG45</f>
        <v/>
      </c>
      <c r="I45" s="36" t="str">
        <f>AM45</f>
        <v/>
      </c>
      <c r="J45" s="36" t="str">
        <f>AS45</f>
        <v/>
      </c>
      <c r="K45" s="36" t="str">
        <f>AZ45</f>
        <v/>
      </c>
      <c r="L45" s="36" t="str">
        <f>BF45</f>
        <v/>
      </c>
      <c r="M45" s="36" t="str">
        <f>BL45</f>
        <v/>
      </c>
      <c r="N45" s="36">
        <f>BR45</f>
        <v>63</v>
      </c>
      <c r="O45" s="37">
        <f>IF(E45&lt;4,SUM(F45:N45),SUMPRODUCT(LARGE(F45:N45,{1;2;3;4})))</f>
        <v>63</v>
      </c>
      <c r="P45" s="38"/>
      <c r="Q45" s="38"/>
      <c r="R45" s="38">
        <f>CEILING(100*Q45/$Q$2,1)</f>
        <v>0</v>
      </c>
      <c r="S45" s="38">
        <f>IF(P45="",0,20)</f>
        <v>0</v>
      </c>
      <c r="T45" s="38">
        <f>IF(P45=1,30,IF(P45=2,20,IF(P45=3,10,0)))</f>
        <v>0</v>
      </c>
      <c r="U45" s="39" t="str">
        <f>IF(P45="","",R45+S45+T45)</f>
        <v/>
      </c>
      <c r="V45" s="40"/>
      <c r="W45" s="38"/>
      <c r="X45" s="38">
        <f>CEILING(100*W45/$W$2,1)</f>
        <v>0</v>
      </c>
      <c r="Y45" s="38">
        <f>IF(V45="",0,20)</f>
        <v>0</v>
      </c>
      <c r="Z45" s="38">
        <f>IF(V45=1,30,IF(V45=2,20,IF(V45=3,10,0)))</f>
        <v>0</v>
      </c>
      <c r="AA45" s="39" t="str">
        <f>IF(V45="","",X45+Y45+Z45)</f>
        <v/>
      </c>
      <c r="AB45" s="38"/>
      <c r="AD45" s="43">
        <f>CEILING(100*AC45/$AC$2,1)</f>
        <v>0</v>
      </c>
      <c r="AE45" s="45">
        <f>IF(AB45="",0,20)</f>
        <v>0</v>
      </c>
      <c r="AF45" s="45">
        <f>IF(AB45=1,30,IF(AB45=2,20,IF(AB45=3,10,0)))</f>
        <v>0</v>
      </c>
      <c r="AG45" s="38" t="str">
        <f>IF(AB45="","",AD45+AE45+AF45)</f>
        <v/>
      </c>
      <c r="AH45" s="40"/>
      <c r="AI45" s="38"/>
      <c r="AJ45" s="38">
        <f>CEILING(100*AI45/$AI$2,1)</f>
        <v>0</v>
      </c>
      <c r="AK45" s="38">
        <f>IF(AH45="",0,20)</f>
        <v>0</v>
      </c>
      <c r="AL45" s="38">
        <f>IF(AH45=1,30,IF(AH45=2,20,IF(AH45=3,10,0)))</f>
        <v>0</v>
      </c>
      <c r="AM45" s="39" t="str">
        <f>IF(AH45="","",AJ45+AK45+AL45)</f>
        <v/>
      </c>
      <c r="AN45" s="40"/>
      <c r="AO45" s="38"/>
      <c r="AP45" s="38">
        <f>CEILING(100*AO45/$AO$2,1)</f>
        <v>0</v>
      </c>
      <c r="AQ45" s="38">
        <f>IF(AN45="",0,20)</f>
        <v>0</v>
      </c>
      <c r="AR45" s="38">
        <f>IF(AN45=1,30,IF(AN45=2,20,IF(AN45=3,10,0)))</f>
        <v>0</v>
      </c>
      <c r="AS45" s="39" t="str">
        <f>IF(AN45="","",AP45+AQ45+AR45)</f>
        <v/>
      </c>
      <c r="AT45" s="38"/>
      <c r="AW45" s="43" t="str">
        <f>IF(AV45=0,"",CEILING(100*AU45/AV45,1))</f>
        <v/>
      </c>
      <c r="AX45" s="43">
        <f>IF(AT45="",0,20)</f>
        <v>0</v>
      </c>
      <c r="AY45" s="43">
        <f>IF(AT45=1,30,IF(AT45=2,20,IF(AT45=3,10,0)))</f>
        <v>0</v>
      </c>
      <c r="AZ45" s="43" t="str">
        <f>IF(AT45="","",AW45+AX45+AY45)</f>
        <v/>
      </c>
      <c r="BA45" s="40"/>
      <c r="BB45" s="38"/>
      <c r="BC45" s="41">
        <f>CEILING(100*BB45/$BB$2,1)</f>
        <v>0</v>
      </c>
      <c r="BD45" s="38">
        <f>IF(BA45="",0,20)</f>
        <v>0</v>
      </c>
      <c r="BE45" s="38">
        <f>IF(BA45=1,30,IF(BA45=2,20,IF(BA45=3,10,0)))</f>
        <v>0</v>
      </c>
      <c r="BF45" s="39" t="str">
        <f>IF(BA45="","",BC45+BD45+BE45)</f>
        <v/>
      </c>
      <c r="BG45" s="40"/>
      <c r="BH45" s="38"/>
      <c r="BI45" s="41">
        <f>CEILING(100*BH45/$BH$2,1)</f>
        <v>0</v>
      </c>
      <c r="BJ45" s="41">
        <f>IF(BG45="",0,20)</f>
        <v>0</v>
      </c>
      <c r="BK45" s="41">
        <f>IF(BG45=1,30,IF(BG45=2,20,IF(BG45=3,10,0)))</f>
        <v>0</v>
      </c>
      <c r="BL45" s="46" t="str">
        <f>IF(BG45="","",BI45+BJ45+BK45)</f>
        <v/>
      </c>
      <c r="BM45" s="40">
        <v>17</v>
      </c>
      <c r="BN45" s="38">
        <v>3</v>
      </c>
      <c r="BO45" s="41">
        <f>CEILING(100*BN45/$BN$2,1)</f>
        <v>43</v>
      </c>
      <c r="BP45" s="41">
        <f>IF(BM45="",0,20)</f>
        <v>20</v>
      </c>
      <c r="BQ45" s="41">
        <f>IF(BM45=1,30,IF(BM45=2,20,IF(BM45=3,10,0)))</f>
        <v>0</v>
      </c>
      <c r="BR45" s="46">
        <f>IF(BM45="","",BO45+BP45+BQ45)</f>
        <v>63</v>
      </c>
    </row>
    <row r="46" spans="1:71" s="2" customFormat="1" ht="12.75" customHeight="1">
      <c r="A46" s="36">
        <v>44</v>
      </c>
      <c r="B46" s="71" t="s">
        <v>206</v>
      </c>
      <c r="C46" s="71" t="s">
        <v>157</v>
      </c>
      <c r="D46" s="73">
        <v>2011</v>
      </c>
      <c r="E46" s="10">
        <f>(S46+Y46+AE46+BD46+AK46+AQ46+AX46+BP46+BJ46)/20</f>
        <v>1</v>
      </c>
      <c r="F46" s="44" t="str">
        <f>U46</f>
        <v/>
      </c>
      <c r="G46" s="44" t="str">
        <f>AA46</f>
        <v/>
      </c>
      <c r="H46" s="44" t="str">
        <f>AG46</f>
        <v/>
      </c>
      <c r="I46" s="36" t="str">
        <f>AM46</f>
        <v/>
      </c>
      <c r="J46" s="36" t="str">
        <f>AS46</f>
        <v/>
      </c>
      <c r="K46" s="36" t="str">
        <f>AZ46</f>
        <v/>
      </c>
      <c r="L46" s="36" t="str">
        <f>BF46</f>
        <v/>
      </c>
      <c r="M46" s="36" t="str">
        <f>BL46</f>
        <v/>
      </c>
      <c r="N46" s="36">
        <f>BR46</f>
        <v>63</v>
      </c>
      <c r="O46" s="37">
        <f>IF(E46&lt;4,SUM(F46:N46),SUMPRODUCT(LARGE(F46:N46,{1;2;3;4})))</f>
        <v>63</v>
      </c>
      <c r="P46" s="38"/>
      <c r="Q46" s="38"/>
      <c r="R46" s="38">
        <f>CEILING(100*Q46/$Q$2,1)</f>
        <v>0</v>
      </c>
      <c r="S46" s="38">
        <f>IF(P46="",0,20)</f>
        <v>0</v>
      </c>
      <c r="T46" s="38">
        <f>IF(P46=1,30,IF(P46=2,20,IF(P46=3,10,0)))</f>
        <v>0</v>
      </c>
      <c r="U46" s="39" t="str">
        <f>IF(P46="","",R46+S46+T46)</f>
        <v/>
      </c>
      <c r="V46" s="89"/>
      <c r="W46" s="83"/>
      <c r="X46" s="38">
        <f>CEILING(100*W46/$W$2,1)</f>
        <v>0</v>
      </c>
      <c r="Y46" s="38">
        <f>IF(V46="",0,20)</f>
        <v>0</v>
      </c>
      <c r="Z46" s="38">
        <f>IF(V46=1,30,IF(V46=2,20,IF(V46=3,10,0)))</f>
        <v>0</v>
      </c>
      <c r="AA46" s="39" t="str">
        <f>IF(V46="","",X46+Y46+Z46)</f>
        <v/>
      </c>
      <c r="AB46" s="41"/>
      <c r="AC46" s="43"/>
      <c r="AD46" s="43">
        <f>CEILING(100*AC46/$AC$2,1)</f>
        <v>0</v>
      </c>
      <c r="AE46" s="45">
        <f>IF(AB46="",0,20)</f>
        <v>0</v>
      </c>
      <c r="AF46" s="45">
        <f>IF(AB46=1,30,IF(AB46=2,20,IF(AB46=3,10,0)))</f>
        <v>0</v>
      </c>
      <c r="AG46" s="38" t="str">
        <f>IF(AB46="","",AD46+AE46+AF46)</f>
        <v/>
      </c>
      <c r="AH46" s="40"/>
      <c r="AI46" s="38"/>
      <c r="AJ46" s="38">
        <f>CEILING(100*AI46/$AI$2,1)</f>
        <v>0</v>
      </c>
      <c r="AK46" s="38">
        <f>IF(AH46="",0,20)</f>
        <v>0</v>
      </c>
      <c r="AL46" s="38">
        <f>IF(AH46=1,30,IF(AH46=2,20,IF(AH46=3,10,0)))</f>
        <v>0</v>
      </c>
      <c r="AM46" s="39" t="str">
        <f>IF(AH46="","",AJ46+AK46+AL46)</f>
        <v/>
      </c>
      <c r="AN46" s="40"/>
      <c r="AO46" s="38"/>
      <c r="AP46" s="38">
        <f>CEILING(100*AO46/$AO$2,1)</f>
        <v>0</v>
      </c>
      <c r="AQ46" s="38">
        <f>IF(AN46="",0,20)</f>
        <v>0</v>
      </c>
      <c r="AR46" s="38">
        <f>IF(AN46=1,30,IF(AN46=2,20,IF(AN46=3,10,0)))</f>
        <v>0</v>
      </c>
      <c r="AS46" s="39" t="str">
        <f>IF(AN46="","",AP46+AQ46+AR46)</f>
        <v/>
      </c>
      <c r="AT46" s="38"/>
      <c r="AU46" s="45"/>
      <c r="AV46" s="45"/>
      <c r="AW46" s="43" t="str">
        <f>IF(AV46=0,"",CEILING(100*AU46/AV46,1))</f>
        <v/>
      </c>
      <c r="AX46" s="43">
        <f>IF(AT46="",0,20)</f>
        <v>0</v>
      </c>
      <c r="AY46" s="43">
        <f>IF(AT46=1,30,IF(AT46=2,20,IF(AT46=3,10,0)))</f>
        <v>0</v>
      </c>
      <c r="AZ46" s="43" t="str">
        <f>IF(AT46="","",AW46+AX46+AY46)</f>
        <v/>
      </c>
      <c r="BA46" s="40"/>
      <c r="BB46" s="38"/>
      <c r="BC46" s="38">
        <f>CEILING(100*BB46/$BB$2,1)</f>
        <v>0</v>
      </c>
      <c r="BD46" s="38">
        <f>IF(BA46="",0,20)</f>
        <v>0</v>
      </c>
      <c r="BE46" s="38">
        <f>IF(BA46=1,30,IF(BA46=2,20,IF(BA46=3,10,0)))</f>
        <v>0</v>
      </c>
      <c r="BF46" s="39" t="str">
        <f>IF(BA46="","",BC46+BD46+BE46)</f>
        <v/>
      </c>
      <c r="BG46" s="40"/>
      <c r="BH46" s="38"/>
      <c r="BI46" s="41">
        <f>CEILING(100*BH46/$BH$2,1)</f>
        <v>0</v>
      </c>
      <c r="BJ46" s="41">
        <f>IF(BG46="",0,20)</f>
        <v>0</v>
      </c>
      <c r="BK46" s="41">
        <f>IF(BG46=1,30,IF(BG46=2,20,IF(BG46=3,10,0)))</f>
        <v>0</v>
      </c>
      <c r="BL46" s="46" t="str">
        <f>IF(BG46="","",BI46+BJ46+BK46)</f>
        <v/>
      </c>
      <c r="BM46" s="40">
        <v>19</v>
      </c>
      <c r="BN46" s="38">
        <v>3</v>
      </c>
      <c r="BO46" s="41">
        <f>CEILING(100*BN46/$BN$2,1)</f>
        <v>43</v>
      </c>
      <c r="BP46" s="41">
        <f>IF(BM46="",0,20)</f>
        <v>20</v>
      </c>
      <c r="BQ46" s="41">
        <f>IF(BM46=1,30,IF(BM46=2,20,IF(BM46=3,10,0)))</f>
        <v>0</v>
      </c>
      <c r="BR46" s="46">
        <f>IF(BM46="","",BO46+BP46+BQ46)</f>
        <v>63</v>
      </c>
      <c r="BS46" s="12"/>
    </row>
    <row r="47" spans="1:71" ht="12.75" customHeight="1">
      <c r="A47" s="36">
        <v>45</v>
      </c>
      <c r="B47" s="71" t="s">
        <v>193</v>
      </c>
      <c r="C47" s="71" t="s">
        <v>60</v>
      </c>
      <c r="D47" s="74">
        <v>2008</v>
      </c>
      <c r="E47" s="10">
        <f>(S47+Y47+AE47+BD47+AK47+AQ47+AX47+BP47+BJ47)/20</f>
        <v>1</v>
      </c>
      <c r="F47" s="44" t="str">
        <f>U47</f>
        <v/>
      </c>
      <c r="G47" s="44" t="str">
        <f>AA47</f>
        <v/>
      </c>
      <c r="H47" s="44" t="str">
        <f>AG47</f>
        <v/>
      </c>
      <c r="I47" s="36" t="str">
        <f>AM47</f>
        <v/>
      </c>
      <c r="J47" s="36" t="str">
        <f>AS47</f>
        <v/>
      </c>
      <c r="K47" s="36" t="str">
        <f>AZ47</f>
        <v/>
      </c>
      <c r="L47" s="36">
        <f>BF47</f>
        <v>56</v>
      </c>
      <c r="M47" s="36" t="str">
        <f>BL47</f>
        <v/>
      </c>
      <c r="N47" s="36" t="str">
        <f>BR47</f>
        <v/>
      </c>
      <c r="O47" s="37">
        <f>IF(E47&lt;4,SUM(F47:N47),SUMPRODUCT(LARGE(F47:N47,{1;2;3;4})))</f>
        <v>56</v>
      </c>
      <c r="P47" s="38"/>
      <c r="Q47" s="38"/>
      <c r="R47" s="38">
        <f>CEILING(100*Q47/$Q$2,1)</f>
        <v>0</v>
      </c>
      <c r="S47" s="38">
        <f>IF(P47="",0,20)</f>
        <v>0</v>
      </c>
      <c r="T47" s="38">
        <f>IF(P47=1,30,IF(P47=2,20,IF(P47=3,10,0)))</f>
        <v>0</v>
      </c>
      <c r="U47" s="39" t="str">
        <f>IF(P47="","",R47+S47+T47)</f>
        <v/>
      </c>
      <c r="V47" s="89"/>
      <c r="W47" s="83"/>
      <c r="X47" s="38">
        <f>CEILING(100*W47/$W$2,1)</f>
        <v>0</v>
      </c>
      <c r="Y47" s="38">
        <f>IF(V47="",0,20)</f>
        <v>0</v>
      </c>
      <c r="Z47" s="38">
        <f>IF(V47=1,30,IF(V47=2,20,IF(V47=3,10,0)))</f>
        <v>0</v>
      </c>
      <c r="AA47" s="39" t="str">
        <f>IF(V47="","",X47+Y47+Z47)</f>
        <v/>
      </c>
      <c r="AB47" s="41"/>
      <c r="AC47" s="43"/>
      <c r="AD47" s="43">
        <f>CEILING(100*AC47/$AC$2,1)</f>
        <v>0</v>
      </c>
      <c r="AE47" s="43">
        <f>IF(AB47="",0,20)</f>
        <v>0</v>
      </c>
      <c r="AF47" s="43">
        <f>IF(AB47=1,30,IF(AB47=2,20,IF(AB47=3,10,0)))</f>
        <v>0</v>
      </c>
      <c r="AG47" s="41" t="str">
        <f>IF(AB47="","",AD47+AE47+AF47)</f>
        <v/>
      </c>
      <c r="AH47" s="40"/>
      <c r="AI47" s="38"/>
      <c r="AJ47" s="38">
        <f>CEILING(100*AI47/$AI$2,1)</f>
        <v>0</v>
      </c>
      <c r="AK47" s="38">
        <f>IF(AH47="",0,20)</f>
        <v>0</v>
      </c>
      <c r="AL47" s="38">
        <f>IF(AH47=1,30,IF(AH47=2,20,IF(AH47=3,10,0)))</f>
        <v>0</v>
      </c>
      <c r="AM47" s="39" t="str">
        <f>IF(AH47="","",AJ47+AK47+AL47)</f>
        <v/>
      </c>
      <c r="AN47" s="40"/>
      <c r="AO47" s="38"/>
      <c r="AP47" s="38">
        <f>CEILING(100*AO47/$AO$2,1)</f>
        <v>0</v>
      </c>
      <c r="AQ47" s="38">
        <f>IF(AN47="",0,20)</f>
        <v>0</v>
      </c>
      <c r="AR47" s="38">
        <f>IF(AN47=1,30,IF(AN47=2,20,IF(AN47=3,10,0)))</f>
        <v>0</v>
      </c>
      <c r="AS47" s="39" t="str">
        <f>IF(AN47="","",AP47+AQ47+AR47)</f>
        <v/>
      </c>
      <c r="AT47" s="38"/>
      <c r="AW47" s="43" t="str">
        <f>IF(AV47=0,"",CEILING(100*AU47/AV47,1))</f>
        <v/>
      </c>
      <c r="AX47" s="43">
        <f>IF(AT47="",0,20)</f>
        <v>0</v>
      </c>
      <c r="AY47" s="43">
        <f>IF(AT47=1,30,IF(AT47=2,20,IF(AT47=3,10,0)))</f>
        <v>0</v>
      </c>
      <c r="AZ47" s="43" t="str">
        <f>IF(AT47="","",AW47+AX47+AY47)</f>
        <v/>
      </c>
      <c r="BA47" s="40">
        <v>20</v>
      </c>
      <c r="BB47" s="38">
        <v>2.5</v>
      </c>
      <c r="BC47" s="38">
        <f>CEILING(100*BB47/$BB$2,1)</f>
        <v>36</v>
      </c>
      <c r="BD47" s="38">
        <f>IF(BA47="",0,20)</f>
        <v>20</v>
      </c>
      <c r="BE47" s="38">
        <f>IF(BA47=1,30,IF(BA47=2,20,IF(BA47=3,10,0)))</f>
        <v>0</v>
      </c>
      <c r="BF47" s="39">
        <f>IF(BA47="","",BC47+BD47+BE47)</f>
        <v>56</v>
      </c>
      <c r="BG47" s="40"/>
      <c r="BH47" s="38"/>
      <c r="BI47" s="41">
        <f>CEILING(100*BH47/$BH$2,1)</f>
        <v>0</v>
      </c>
      <c r="BJ47" s="41">
        <f>IF(BG47="",0,20)</f>
        <v>0</v>
      </c>
      <c r="BK47" s="41">
        <f>IF(BG47=1,30,IF(BG47=2,20,IF(BG47=3,10,0)))</f>
        <v>0</v>
      </c>
      <c r="BL47" s="46" t="str">
        <f>IF(BG47="","",BI47+BJ47+BK47)</f>
        <v/>
      </c>
      <c r="BM47" s="40"/>
      <c r="BN47" s="38"/>
      <c r="BO47" s="41">
        <f>CEILING(100*BN47/$BN$2,1)</f>
        <v>0</v>
      </c>
      <c r="BP47" s="41">
        <f>IF(BM47="",0,20)</f>
        <v>0</v>
      </c>
      <c r="BQ47" s="41">
        <f>IF(BM47=1,30,IF(BM47=2,20,IF(BM47=3,10,0)))</f>
        <v>0</v>
      </c>
      <c r="BR47" s="46" t="str">
        <f>IF(BM47="","",BO47+BP47+BQ47)</f>
        <v/>
      </c>
    </row>
    <row r="48" spans="1:71" s="2" customFormat="1" ht="12.75" customHeight="1">
      <c r="A48" s="36">
        <v>46</v>
      </c>
      <c r="B48" s="65" t="s">
        <v>194</v>
      </c>
      <c r="C48" s="65" t="s">
        <v>15</v>
      </c>
      <c r="D48" s="4">
        <v>2010</v>
      </c>
      <c r="E48" s="10">
        <f>(S48+Y48+AE48+BD48+AK48+AQ48+AX48+BP48+BJ48)/20</f>
        <v>1</v>
      </c>
      <c r="F48" s="44" t="str">
        <f>U48</f>
        <v/>
      </c>
      <c r="G48" s="44" t="str">
        <f>AA48</f>
        <v/>
      </c>
      <c r="H48" s="44" t="str">
        <f>AG48</f>
        <v/>
      </c>
      <c r="I48" s="36" t="str">
        <f>AM48</f>
        <v/>
      </c>
      <c r="J48" s="36" t="str">
        <f>AS48</f>
        <v/>
      </c>
      <c r="K48" s="36" t="str">
        <f>AZ48</f>
        <v/>
      </c>
      <c r="L48" s="36">
        <f>BF48</f>
        <v>56</v>
      </c>
      <c r="M48" s="36" t="str">
        <f>BL48</f>
        <v/>
      </c>
      <c r="N48" s="36" t="str">
        <f>BR48</f>
        <v/>
      </c>
      <c r="O48" s="37">
        <f>IF(E48&lt;4,SUM(F48:N48),SUMPRODUCT(LARGE(F48:N48,{1;2;3;4})))</f>
        <v>56</v>
      </c>
      <c r="P48" s="38"/>
      <c r="Q48" s="38"/>
      <c r="R48" s="38">
        <f>CEILING(100*Q48/$Q$2,1)</f>
        <v>0</v>
      </c>
      <c r="S48" s="38">
        <f>IF(P48="",0,20)</f>
        <v>0</v>
      </c>
      <c r="T48" s="38">
        <f>IF(P48=1,30,IF(P48=2,20,IF(P48=3,10,0)))</f>
        <v>0</v>
      </c>
      <c r="U48" s="39" t="str">
        <f>IF(P48="","",R48+S48+T48)</f>
        <v/>
      </c>
      <c r="V48" s="40"/>
      <c r="W48" s="38"/>
      <c r="X48" s="38">
        <f>CEILING(100*W48/$W$2,1)</f>
        <v>0</v>
      </c>
      <c r="Y48" s="38">
        <f>IF(V48="",0,20)</f>
        <v>0</v>
      </c>
      <c r="Z48" s="38">
        <f>IF(V48=1,30,IF(V48=2,20,IF(V48=3,10,0)))</f>
        <v>0</v>
      </c>
      <c r="AA48" s="39" t="str">
        <f>IF(V48="","",X48+Y48+Z48)</f>
        <v/>
      </c>
      <c r="AB48" s="41"/>
      <c r="AC48" s="43"/>
      <c r="AD48" s="43">
        <f>CEILING(100*AC48/$AC$2,1)</f>
        <v>0</v>
      </c>
      <c r="AE48" s="45">
        <f>IF(AB48="",0,20)</f>
        <v>0</v>
      </c>
      <c r="AF48" s="45">
        <f>IF(AB48=1,30,IF(AB48=2,20,IF(AB48=3,10,0)))</f>
        <v>0</v>
      </c>
      <c r="AG48" s="38" t="str">
        <f>IF(AB48="","",AD48+AE48+AF48)</f>
        <v/>
      </c>
      <c r="AH48" s="40"/>
      <c r="AI48" s="38"/>
      <c r="AJ48" s="38">
        <f>CEILING(100*AI48/$AI$2,1)</f>
        <v>0</v>
      </c>
      <c r="AK48" s="38">
        <f>IF(AH48="",0,20)</f>
        <v>0</v>
      </c>
      <c r="AL48" s="38">
        <f>IF(AH48=1,30,IF(AH48=2,20,IF(AH48=3,10,0)))</f>
        <v>0</v>
      </c>
      <c r="AM48" s="39" t="str">
        <f>IF(AH48="","",AJ48+AK48+AL48)</f>
        <v/>
      </c>
      <c r="AN48" s="40"/>
      <c r="AO48" s="38"/>
      <c r="AP48" s="38">
        <f>CEILING(100*AO48/$AO$2,1)</f>
        <v>0</v>
      </c>
      <c r="AQ48" s="38">
        <f>IF(AN48="",0,20)</f>
        <v>0</v>
      </c>
      <c r="AR48" s="38">
        <f>IF(AN48=1,30,IF(AN48=2,20,IF(AN48=3,10,0)))</f>
        <v>0</v>
      </c>
      <c r="AS48" s="39" t="str">
        <f>IF(AN48="","",AP48+AQ48+AR48)</f>
        <v/>
      </c>
      <c r="AT48" s="38"/>
      <c r="AU48" s="45"/>
      <c r="AV48" s="45"/>
      <c r="AW48" s="43" t="str">
        <f>IF(AV48=0,"",CEILING(100*AU48/AV48,1))</f>
        <v/>
      </c>
      <c r="AX48" s="43">
        <f>IF(AT48="",0,20)</f>
        <v>0</v>
      </c>
      <c r="AY48" s="43">
        <f>IF(AT48=1,30,IF(AT48=2,20,IF(AT48=3,10,0)))</f>
        <v>0</v>
      </c>
      <c r="AZ48" s="43" t="str">
        <f>IF(AT48="","",AW48+AX48+AY48)</f>
        <v/>
      </c>
      <c r="BA48" s="40">
        <v>21</v>
      </c>
      <c r="BB48" s="38">
        <v>2.5</v>
      </c>
      <c r="BC48" s="38">
        <f>CEILING(100*BB48/$BB$2,1)</f>
        <v>36</v>
      </c>
      <c r="BD48" s="38">
        <f>IF(BA48="",0,20)</f>
        <v>20</v>
      </c>
      <c r="BE48" s="38">
        <f>IF(BA48=1,30,IF(BA48=2,20,IF(BA48=3,10,0)))</f>
        <v>0</v>
      </c>
      <c r="BF48" s="39">
        <f>IF(BA48="","",BC48+BD48+BE48)</f>
        <v>56</v>
      </c>
      <c r="BG48" s="40"/>
      <c r="BH48" s="38"/>
      <c r="BI48" s="41">
        <f>CEILING(100*BH48/$BH$2,1)</f>
        <v>0</v>
      </c>
      <c r="BJ48" s="41">
        <f>IF(BG48="",0,20)</f>
        <v>0</v>
      </c>
      <c r="BK48" s="41">
        <f>IF(BG48=1,30,IF(BG48=2,20,IF(BG48=3,10,0)))</f>
        <v>0</v>
      </c>
      <c r="BL48" s="46" t="str">
        <f>IF(BG48="","",BI48+BJ48+BK48)</f>
        <v/>
      </c>
      <c r="BM48" s="40"/>
      <c r="BN48" s="38"/>
      <c r="BO48" s="41">
        <f>CEILING(100*BN48/$BN$2,1)</f>
        <v>0</v>
      </c>
      <c r="BP48" s="41">
        <f>IF(BM48="",0,20)</f>
        <v>0</v>
      </c>
      <c r="BQ48" s="41">
        <f>IF(BM48=1,30,IF(BM48=2,20,IF(BM48=3,10,0)))</f>
        <v>0</v>
      </c>
      <c r="BR48" s="46" t="str">
        <f>IF(BM48="","",BO48+BP48+BQ48)</f>
        <v/>
      </c>
      <c r="BS48" s="12"/>
    </row>
    <row r="49" spans="1:71" s="2" customFormat="1" ht="12.75" customHeight="1">
      <c r="A49" s="36">
        <v>47</v>
      </c>
      <c r="B49" s="64" t="s">
        <v>117</v>
      </c>
      <c r="C49" s="64" t="s">
        <v>15</v>
      </c>
      <c r="D49" s="4">
        <v>2008</v>
      </c>
      <c r="E49" s="10">
        <f>(S49+Y49+AE49+BD49+AK49+AQ49+AX49+BP49+BJ49)/20</f>
        <v>1</v>
      </c>
      <c r="F49" s="44" t="str">
        <f>U49</f>
        <v/>
      </c>
      <c r="G49" s="44">
        <f>AA49</f>
        <v>49</v>
      </c>
      <c r="H49" s="44" t="str">
        <f>AG49</f>
        <v/>
      </c>
      <c r="I49" s="36" t="str">
        <f>AM49</f>
        <v/>
      </c>
      <c r="J49" s="36" t="str">
        <f>AS49</f>
        <v/>
      </c>
      <c r="K49" s="36" t="str">
        <f>AZ49</f>
        <v/>
      </c>
      <c r="L49" s="36" t="str">
        <f>BF49</f>
        <v/>
      </c>
      <c r="M49" s="36" t="str">
        <f>BL49</f>
        <v/>
      </c>
      <c r="N49" s="36" t="str">
        <f>BR49</f>
        <v/>
      </c>
      <c r="O49" s="37">
        <f>IF(E49&lt;4,SUM(F49:N49),SUMPRODUCT(LARGE(F49:N49,{1;2;3;4})))</f>
        <v>49</v>
      </c>
      <c r="P49" s="38"/>
      <c r="Q49" s="38"/>
      <c r="R49" s="38">
        <f>CEILING(100*Q49/$Q$2,1)</f>
        <v>0</v>
      </c>
      <c r="S49" s="38">
        <f>IF(P49="",0,20)</f>
        <v>0</v>
      </c>
      <c r="T49" s="38">
        <f>IF(P49=1,30,IF(P49=2,20,IF(P49=3,10,0)))</f>
        <v>0</v>
      </c>
      <c r="U49" s="39" t="str">
        <f>IF(P49="","",R49+S49+T49)</f>
        <v/>
      </c>
      <c r="V49" s="40">
        <v>30</v>
      </c>
      <c r="W49" s="41">
        <v>2</v>
      </c>
      <c r="X49" s="38">
        <f>CEILING(100*W49/$W$2,1)</f>
        <v>29</v>
      </c>
      <c r="Y49" s="38">
        <f>IF(V49="",0,20)</f>
        <v>20</v>
      </c>
      <c r="Z49" s="38">
        <f>IF(V49=1,30,IF(V49=2,20,IF(V49=3,10,0)))</f>
        <v>0</v>
      </c>
      <c r="AA49" s="39">
        <f>IF(V49="","",X49+Y49+Z49)</f>
        <v>49</v>
      </c>
      <c r="AB49" s="41"/>
      <c r="AC49" s="43"/>
      <c r="AD49" s="43">
        <f>CEILING(100*AC49/$AC$2,1)</f>
        <v>0</v>
      </c>
      <c r="AE49" s="45">
        <f>IF(AB49="",0,20)</f>
        <v>0</v>
      </c>
      <c r="AF49" s="45">
        <f>IF(AB49=1,30,IF(AB49=2,20,IF(AB49=3,10,0)))</f>
        <v>0</v>
      </c>
      <c r="AG49" s="38" t="str">
        <f>IF(AB49="","",AD49+AE49+AF49)</f>
        <v/>
      </c>
      <c r="AH49" s="40"/>
      <c r="AI49" s="38"/>
      <c r="AJ49" s="38">
        <f>CEILING(100*AI49/$AI$2,1)</f>
        <v>0</v>
      </c>
      <c r="AK49" s="38">
        <f>IF(AH49="",0,20)</f>
        <v>0</v>
      </c>
      <c r="AL49" s="38">
        <f>IF(AH49=1,30,IF(AH49=2,20,IF(AH49=3,10,0)))</f>
        <v>0</v>
      </c>
      <c r="AM49" s="39" t="str">
        <f>IF(AH49="","",AJ49+AK49+AL49)</f>
        <v/>
      </c>
      <c r="AN49" s="40"/>
      <c r="AO49" s="38"/>
      <c r="AP49" s="38">
        <f>CEILING(100*AO49/$AO$2,1)</f>
        <v>0</v>
      </c>
      <c r="AQ49" s="38">
        <f>IF(AN49="",0,20)</f>
        <v>0</v>
      </c>
      <c r="AR49" s="38">
        <f>IF(AN49=1,30,IF(AN49=2,20,IF(AN49=3,10,0)))</f>
        <v>0</v>
      </c>
      <c r="AS49" s="39" t="str">
        <f>IF(AN49="","",AP49+AQ49+AR49)</f>
        <v/>
      </c>
      <c r="AT49" s="41"/>
      <c r="AU49" s="43"/>
      <c r="AV49" s="43"/>
      <c r="AW49" s="43" t="str">
        <f>IF(AV49=0,"",CEILING(100*AU49/AV49,1))</f>
        <v/>
      </c>
      <c r="AX49" s="43">
        <f>IF(AT49="",0,20)</f>
        <v>0</v>
      </c>
      <c r="AY49" s="43">
        <f>IF(AT49=1,30,IF(AT49=2,20,IF(AT49=3,10,0)))</f>
        <v>0</v>
      </c>
      <c r="AZ49" s="43" t="str">
        <f>IF(AT49="","",AW49+AX49+AY49)</f>
        <v/>
      </c>
      <c r="BA49" s="40"/>
      <c r="BB49" s="38"/>
      <c r="BC49" s="38">
        <f>CEILING(100*BB49/$BB$2,1)</f>
        <v>0</v>
      </c>
      <c r="BD49" s="38">
        <f>IF(BA49="",0,20)</f>
        <v>0</v>
      </c>
      <c r="BE49" s="38">
        <f>IF(BA49=1,30,IF(BA49=2,20,IF(BA49=3,10,0)))</f>
        <v>0</v>
      </c>
      <c r="BF49" s="39" t="str">
        <f>IF(BA49="","",BC49+BD49+BE49)</f>
        <v/>
      </c>
      <c r="BG49" s="47"/>
      <c r="BH49" s="41"/>
      <c r="BI49" s="41">
        <f>CEILING(100*BH49/$BH$2,1)</f>
        <v>0</v>
      </c>
      <c r="BJ49" s="41">
        <f>IF(BG49="",0,20)</f>
        <v>0</v>
      </c>
      <c r="BK49" s="41">
        <f>IF(BG49=1,30,IF(BG49=2,20,IF(BG49=3,10,0)))</f>
        <v>0</v>
      </c>
      <c r="BL49" s="46" t="str">
        <f>IF(BG49="","",BI49+BJ49+BK49)</f>
        <v/>
      </c>
      <c r="BM49" s="47"/>
      <c r="BN49" s="41"/>
      <c r="BO49" s="41">
        <f>CEILING(100*BN49/$BN$2,1)</f>
        <v>0</v>
      </c>
      <c r="BP49" s="41">
        <f>IF(BM49="",0,20)</f>
        <v>0</v>
      </c>
      <c r="BQ49" s="41">
        <f>IF(BM49=1,30,IF(BM49=2,20,IF(BM49=3,10,0)))</f>
        <v>0</v>
      </c>
      <c r="BR49" s="46" t="str">
        <f>IF(BM49="","",BO49+BP49+BQ49)</f>
        <v/>
      </c>
      <c r="BS49" s="12"/>
    </row>
    <row r="50" spans="1:71" s="2" customFormat="1" ht="12.75" customHeight="1">
      <c r="A50" s="36">
        <v>48</v>
      </c>
      <c r="B50" s="65" t="s">
        <v>118</v>
      </c>
      <c r="C50" s="64"/>
      <c r="D50" s="4"/>
      <c r="E50" s="10">
        <f>(S50+Y50+AE50+BD50+AK50+AQ50+AX50+BP50+BJ50)/20</f>
        <v>1</v>
      </c>
      <c r="F50" s="44" t="str">
        <f>U50</f>
        <v/>
      </c>
      <c r="G50" s="44">
        <f>AA50</f>
        <v>49</v>
      </c>
      <c r="H50" s="44" t="str">
        <f>AG50</f>
        <v/>
      </c>
      <c r="I50" s="36" t="str">
        <f>AM50</f>
        <v/>
      </c>
      <c r="J50" s="36" t="str">
        <f>AS50</f>
        <v/>
      </c>
      <c r="K50" s="36" t="str">
        <f>AZ50</f>
        <v/>
      </c>
      <c r="L50" s="36" t="str">
        <f>BF50</f>
        <v/>
      </c>
      <c r="M50" s="36" t="str">
        <f>BL50</f>
        <v/>
      </c>
      <c r="N50" s="36" t="str">
        <f>BR50</f>
        <v/>
      </c>
      <c r="O50" s="37">
        <f>IF(E50&lt;4,SUM(F50:N50),SUMPRODUCT(LARGE(F50:N50,{1;2;3;4})))</f>
        <v>49</v>
      </c>
      <c r="P50" s="38"/>
      <c r="Q50" s="38"/>
      <c r="R50" s="38">
        <f>CEILING(100*Q50/$Q$2,1)</f>
        <v>0</v>
      </c>
      <c r="S50" s="38">
        <f>IF(P50="",0,20)</f>
        <v>0</v>
      </c>
      <c r="T50" s="38">
        <f>IF(P50=1,30,IF(P50=2,20,IF(P50=3,10,0)))</f>
        <v>0</v>
      </c>
      <c r="U50" s="39" t="str">
        <f>IF(P50="","",R50+S50+T50)</f>
        <v/>
      </c>
      <c r="V50" s="40">
        <v>31</v>
      </c>
      <c r="W50" s="41">
        <v>2</v>
      </c>
      <c r="X50" s="38">
        <f>CEILING(100*W50/$W$2,1)</f>
        <v>29</v>
      </c>
      <c r="Y50" s="38">
        <f>IF(V50="",0,20)</f>
        <v>20</v>
      </c>
      <c r="Z50" s="38">
        <f>IF(V50=1,30,IF(V50=2,20,IF(V50=3,10,0)))</f>
        <v>0</v>
      </c>
      <c r="AA50" s="39">
        <f>IF(V50="","",X50+Y50+Z50)</f>
        <v>49</v>
      </c>
      <c r="AB50" s="38"/>
      <c r="AC50" s="43"/>
      <c r="AD50" s="43">
        <f>CEILING(100*AC50/$AC$2,1)</f>
        <v>0</v>
      </c>
      <c r="AE50" s="45">
        <f>IF(AB50="",0,20)</f>
        <v>0</v>
      </c>
      <c r="AF50" s="45">
        <f>IF(AB50=1,30,IF(AB50=2,20,IF(AB50=3,10,0)))</f>
        <v>0</v>
      </c>
      <c r="AG50" s="38" t="str">
        <f>IF(AB50="","",AD50+AE50+AF50)</f>
        <v/>
      </c>
      <c r="AH50" s="40"/>
      <c r="AI50" s="38"/>
      <c r="AJ50" s="38">
        <f>CEILING(100*AI50/$AI$2,1)</f>
        <v>0</v>
      </c>
      <c r="AK50" s="38">
        <f>IF(AH50="",0,20)</f>
        <v>0</v>
      </c>
      <c r="AL50" s="38">
        <f>IF(AH50=1,30,IF(AH50=2,20,IF(AH50=3,10,0)))</f>
        <v>0</v>
      </c>
      <c r="AM50" s="39" t="str">
        <f>IF(AH50="","",AJ50+AK50+AL50)</f>
        <v/>
      </c>
      <c r="AN50" s="40"/>
      <c r="AO50" s="38"/>
      <c r="AP50" s="38">
        <f>CEILING(100*AO50/$AO$2,1)</f>
        <v>0</v>
      </c>
      <c r="AQ50" s="38">
        <f>IF(AN50="",0,20)</f>
        <v>0</v>
      </c>
      <c r="AR50" s="38">
        <f>IF(AN50=1,30,IF(AN50=2,20,IF(AN50=3,10,0)))</f>
        <v>0</v>
      </c>
      <c r="AS50" s="39" t="str">
        <f>IF(AN50="","",AP50+AQ50+AR50)</f>
        <v/>
      </c>
      <c r="AT50" s="41"/>
      <c r="AU50" s="43"/>
      <c r="AV50" s="43"/>
      <c r="AW50" s="43" t="str">
        <f>IF(AV50=0,"",CEILING(100*AU50/AV50,1))</f>
        <v/>
      </c>
      <c r="AX50" s="43">
        <f>IF(AT50="",0,20)</f>
        <v>0</v>
      </c>
      <c r="AY50" s="43">
        <f>IF(AT50=1,30,IF(AT50=2,20,IF(AT50=3,10,0)))</f>
        <v>0</v>
      </c>
      <c r="AZ50" s="43" t="str">
        <f>IF(AT50="","",AW50+AX50+AY50)</f>
        <v/>
      </c>
      <c r="BA50" s="40"/>
      <c r="BB50" s="38"/>
      <c r="BC50" s="38">
        <f>CEILING(100*BB50/$BB$2,1)</f>
        <v>0</v>
      </c>
      <c r="BD50" s="38">
        <f>IF(BA50="",0,20)</f>
        <v>0</v>
      </c>
      <c r="BE50" s="38">
        <f>IF(BA50=1,30,IF(BA50=2,20,IF(BA50=3,10,0)))</f>
        <v>0</v>
      </c>
      <c r="BF50" s="39" t="str">
        <f>IF(BA50="","",BC50+BD50+BE50)</f>
        <v/>
      </c>
      <c r="BG50" s="47"/>
      <c r="BH50" s="41"/>
      <c r="BI50" s="41">
        <f>CEILING(100*BH50/$BH$2,1)</f>
        <v>0</v>
      </c>
      <c r="BJ50" s="41">
        <f>IF(BG50="",0,20)</f>
        <v>0</v>
      </c>
      <c r="BK50" s="41">
        <f>IF(BG50=1,30,IF(BG50=2,20,IF(BG50=3,10,0)))</f>
        <v>0</v>
      </c>
      <c r="BL50" s="46" t="str">
        <f>IF(BG50="","",BI50+BJ50+BK50)</f>
        <v/>
      </c>
      <c r="BM50" s="47"/>
      <c r="BN50" s="41"/>
      <c r="BO50" s="41">
        <f>CEILING(100*BN50/$BN$2,1)</f>
        <v>0</v>
      </c>
      <c r="BP50" s="41">
        <f>IF(BM50="",0,20)</f>
        <v>0</v>
      </c>
      <c r="BQ50" s="41">
        <f>IF(BM50=1,30,IF(BM50=2,20,IF(BM50=3,10,0)))</f>
        <v>0</v>
      </c>
      <c r="BR50" s="46" t="str">
        <f>IF(BM50="","",BO50+BP50+BQ50)</f>
        <v/>
      </c>
      <c r="BS50" s="12"/>
    </row>
    <row r="51" spans="1:71" s="2" customFormat="1" ht="12.75" customHeight="1">
      <c r="A51" s="36">
        <v>49</v>
      </c>
      <c r="B51" s="65" t="s">
        <v>129</v>
      </c>
      <c r="C51" s="72" t="s">
        <v>179</v>
      </c>
      <c r="D51" s="73">
        <v>2008</v>
      </c>
      <c r="E51" s="10">
        <f>(S51+Y51+AE51+BD51+AK51+AQ51+AX51+BP51+BJ51)/20</f>
        <v>1</v>
      </c>
      <c r="F51" s="44" t="str">
        <f>U51</f>
        <v/>
      </c>
      <c r="G51" s="44" t="str">
        <f>AA51</f>
        <v/>
      </c>
      <c r="H51" s="44" t="str">
        <f>AG51</f>
        <v/>
      </c>
      <c r="I51" s="36" t="str">
        <f>AM51</f>
        <v/>
      </c>
      <c r="J51" s="36" t="str">
        <f>AS51</f>
        <v/>
      </c>
      <c r="K51" s="36">
        <f>AZ51</f>
        <v>49</v>
      </c>
      <c r="L51" s="36" t="str">
        <f>BF51</f>
        <v/>
      </c>
      <c r="M51" s="36" t="str">
        <f>BL51</f>
        <v/>
      </c>
      <c r="N51" s="36" t="str">
        <f>BR51</f>
        <v/>
      </c>
      <c r="O51" s="37">
        <f>IF(E51&lt;4,SUM(F51:N51),SUMPRODUCT(LARGE(F51:N51,{1;2;3;4})))</f>
        <v>49</v>
      </c>
      <c r="P51" s="38"/>
      <c r="Q51" s="38"/>
      <c r="R51" s="38">
        <f>CEILING(100*Q51/$Q$2,1)</f>
        <v>0</v>
      </c>
      <c r="S51" s="38">
        <f>IF(P51="",0,20)</f>
        <v>0</v>
      </c>
      <c r="T51" s="38">
        <f>IF(P51=1,30,IF(P51=2,20,IF(P51=3,10,0)))</f>
        <v>0</v>
      </c>
      <c r="U51" s="39" t="str">
        <f>IF(P51="","",R51+S51+T51)</f>
        <v/>
      </c>
      <c r="V51" s="92"/>
      <c r="W51" s="83"/>
      <c r="X51" s="38">
        <f>CEILING(100*W51/$W$2,1)</f>
        <v>0</v>
      </c>
      <c r="Y51" s="38">
        <f>IF(V51="",0,20)</f>
        <v>0</v>
      </c>
      <c r="Z51" s="38">
        <f>IF(V51=1,30,IF(V51=2,20,IF(V51=3,10,0)))</f>
        <v>0</v>
      </c>
      <c r="AA51" s="39" t="str">
        <f>IF(V51="","",X51+Y51+Z51)</f>
        <v/>
      </c>
      <c r="AB51" s="41"/>
      <c r="AC51" s="43"/>
      <c r="AD51" s="43">
        <f>CEILING(100*AC51/$AC$2,1)</f>
        <v>0</v>
      </c>
      <c r="AE51" s="43">
        <f>IF(AB51="",0,20)</f>
        <v>0</v>
      </c>
      <c r="AF51" s="43">
        <f>IF(AB51=1,30,IF(AB51=2,20,IF(AB51=3,10,0)))</f>
        <v>0</v>
      </c>
      <c r="AG51" s="41" t="str">
        <f>IF(AB51="","",AD51+AE51+AF51)</f>
        <v/>
      </c>
      <c r="AH51" s="47"/>
      <c r="AI51" s="38"/>
      <c r="AJ51" s="38">
        <f>CEILING(100*AI51/$AI$2,1)</f>
        <v>0</v>
      </c>
      <c r="AK51" s="38">
        <f>IF(AH51="",0,20)</f>
        <v>0</v>
      </c>
      <c r="AL51" s="38">
        <f>IF(AH51=1,30,IF(AH51=2,20,IF(AH51=3,10,0)))</f>
        <v>0</v>
      </c>
      <c r="AM51" s="39" t="str">
        <f>IF(AH51="","",AJ51+AK51+AL51)</f>
        <v/>
      </c>
      <c r="AN51" s="40"/>
      <c r="AO51" s="38"/>
      <c r="AP51" s="38">
        <f>CEILING(100*AO51/$AO$2,1)</f>
        <v>0</v>
      </c>
      <c r="AQ51" s="38">
        <f>IF(AN51="",0,20)</f>
        <v>0</v>
      </c>
      <c r="AR51" s="38">
        <f>IF(AN51=1,30,IF(AN51=2,20,IF(AN51=3,10,0)))</f>
        <v>0</v>
      </c>
      <c r="AS51" s="39" t="str">
        <f>IF(AN51="","",AP51+AQ51+AR51)</f>
        <v/>
      </c>
      <c r="AT51" s="38">
        <v>41</v>
      </c>
      <c r="AU51" s="45">
        <v>2</v>
      </c>
      <c r="AV51" s="45">
        <v>7</v>
      </c>
      <c r="AW51" s="43">
        <f>IF(AV51=0,"",CEILING(100*AU51/AV51,1))</f>
        <v>29</v>
      </c>
      <c r="AX51" s="43">
        <f>IF(AT51="",0,20)</f>
        <v>20</v>
      </c>
      <c r="AY51" s="43">
        <f>IF(AT51=1,30,IF(AT51=2,20,IF(AT51=3,10,0)))</f>
        <v>0</v>
      </c>
      <c r="AZ51" s="43">
        <f>IF(AT51="","",AW51+AX51+AY51)</f>
        <v>49</v>
      </c>
      <c r="BA51" s="40"/>
      <c r="BB51" s="38"/>
      <c r="BC51" s="38">
        <f>CEILING(100*BB51/$BB$2,1)</f>
        <v>0</v>
      </c>
      <c r="BD51" s="38">
        <f>IF(BA51="",0,20)</f>
        <v>0</v>
      </c>
      <c r="BE51" s="38">
        <f>IF(BA51=1,30,IF(BA51=2,20,IF(BA51=3,10,0)))</f>
        <v>0</v>
      </c>
      <c r="BF51" s="39" t="str">
        <f>IF(BA51="","",BC51+BD51+BE51)</f>
        <v/>
      </c>
      <c r="BG51" s="40"/>
      <c r="BH51" s="38"/>
      <c r="BI51" s="41">
        <f>CEILING(100*BH51/$BH$2,1)</f>
        <v>0</v>
      </c>
      <c r="BJ51" s="41">
        <f>IF(BG51="",0,20)</f>
        <v>0</v>
      </c>
      <c r="BK51" s="41">
        <f>IF(BG51=1,30,IF(BG51=2,20,IF(BG51=3,10,0)))</f>
        <v>0</v>
      </c>
      <c r="BL51" s="46" t="str">
        <f>IF(BG51="","",BI51+BJ51+BK51)</f>
        <v/>
      </c>
      <c r="BM51" s="40"/>
      <c r="BN51" s="38"/>
      <c r="BO51" s="41">
        <f>CEILING(100*BN51/$BN$2,1)</f>
        <v>0</v>
      </c>
      <c r="BP51" s="41">
        <f>IF(BM51="",0,20)</f>
        <v>0</v>
      </c>
      <c r="BQ51" s="41">
        <f>IF(BM51=1,30,IF(BM51=2,20,IF(BM51=3,10,0)))</f>
        <v>0</v>
      </c>
      <c r="BR51" s="46" t="str">
        <f>IF(BM51="","",BO51+BP51+BQ51)</f>
        <v/>
      </c>
      <c r="BS51" s="12"/>
    </row>
    <row r="52" spans="1:71" s="2" customFormat="1" ht="12.75" customHeight="1">
      <c r="A52" s="36">
        <v>50</v>
      </c>
      <c r="B52" s="64" t="s">
        <v>195</v>
      </c>
      <c r="C52" s="64" t="s">
        <v>30</v>
      </c>
      <c r="D52" s="4">
        <v>2011</v>
      </c>
      <c r="E52" s="10">
        <f>(S52+Y52+AE52+BD52+AK52+AQ52+AX52+BP52+BJ52)/20</f>
        <v>1</v>
      </c>
      <c r="F52" s="44" t="str">
        <f>U52</f>
        <v/>
      </c>
      <c r="G52" s="44" t="str">
        <f>AA52</f>
        <v/>
      </c>
      <c r="H52" s="44" t="str">
        <f>AG52</f>
        <v/>
      </c>
      <c r="I52" s="36" t="str">
        <f>AM52</f>
        <v/>
      </c>
      <c r="J52" s="36" t="str">
        <f>AS52</f>
        <v/>
      </c>
      <c r="K52" s="36" t="str">
        <f>AZ52</f>
        <v/>
      </c>
      <c r="L52" s="36">
        <f>BF52</f>
        <v>49</v>
      </c>
      <c r="M52" s="36" t="str">
        <f>BL52</f>
        <v/>
      </c>
      <c r="N52" s="36" t="str">
        <f>BR52</f>
        <v/>
      </c>
      <c r="O52" s="37">
        <f>IF(E52&lt;4,SUM(F52:N52),SUMPRODUCT(LARGE(F52:N52,{1;2;3;4})))</f>
        <v>49</v>
      </c>
      <c r="P52" s="38"/>
      <c r="Q52" s="41"/>
      <c r="R52" s="38">
        <f>CEILING(100*Q52/$Q$2,1)</f>
        <v>0</v>
      </c>
      <c r="S52" s="38">
        <f>IF(P52="",0,20)</f>
        <v>0</v>
      </c>
      <c r="T52" s="38">
        <f>IF(P52=1,30,IF(P52=2,20,IF(P52=3,10,0)))</f>
        <v>0</v>
      </c>
      <c r="U52" s="39" t="str">
        <f>IF(P52="","",R52+S52+T52)</f>
        <v/>
      </c>
      <c r="V52" s="40"/>
      <c r="W52" s="38"/>
      <c r="X52" s="38">
        <f>CEILING(100*W52/$W$2,1)</f>
        <v>0</v>
      </c>
      <c r="Y52" s="38">
        <f>IF(V52="",0,20)</f>
        <v>0</v>
      </c>
      <c r="Z52" s="38">
        <f>IF(V52=1,30,IF(V52=2,20,IF(V52=3,10,0)))</f>
        <v>0</v>
      </c>
      <c r="AA52" s="39" t="str">
        <f>IF(V52="","",X52+Y52+Z52)</f>
        <v/>
      </c>
      <c r="AB52" s="41"/>
      <c r="AC52" s="43"/>
      <c r="AD52" s="43">
        <f>CEILING(100*AC52/$AC$2,1)</f>
        <v>0</v>
      </c>
      <c r="AE52" s="45">
        <f>IF(AB52="",0,20)</f>
        <v>0</v>
      </c>
      <c r="AF52" s="45">
        <f>IF(AB52=1,30,IF(AB52=2,20,IF(AB52=3,10,0)))</f>
        <v>0</v>
      </c>
      <c r="AG52" s="38" t="str">
        <f>IF(AB52="","",AD52+AE52+AF52)</f>
        <v/>
      </c>
      <c r="AH52" s="40"/>
      <c r="AI52" s="38"/>
      <c r="AJ52" s="38">
        <f>CEILING(100*AI52/$AI$2,1)</f>
        <v>0</v>
      </c>
      <c r="AK52" s="38">
        <f>IF(AH52="",0,20)</f>
        <v>0</v>
      </c>
      <c r="AL52" s="38">
        <f>IF(AH52=1,30,IF(AH52=2,20,IF(AH52=3,10,0)))</f>
        <v>0</v>
      </c>
      <c r="AM52" s="39" t="str">
        <f>IF(AH52="","",AJ52+AK52+AL52)</f>
        <v/>
      </c>
      <c r="AN52" s="40"/>
      <c r="AO52" s="38"/>
      <c r="AP52" s="38">
        <f>CEILING(100*AO52/$AO$2,1)</f>
        <v>0</v>
      </c>
      <c r="AQ52" s="38">
        <f>IF(AN52="",0,20)</f>
        <v>0</v>
      </c>
      <c r="AR52" s="38">
        <f>IF(AN52=1,30,IF(AN52=2,20,IF(AN52=3,10,0)))</f>
        <v>0</v>
      </c>
      <c r="AS52" s="39" t="str">
        <f>IF(AN52="","",AP52+AQ52+AR52)</f>
        <v/>
      </c>
      <c r="AT52" s="38"/>
      <c r="AU52" s="45"/>
      <c r="AV52" s="45"/>
      <c r="AW52" s="43" t="str">
        <f>IF(AV52=0,"",CEILING(100*AU52/AV52,1))</f>
        <v/>
      </c>
      <c r="AX52" s="43">
        <f>IF(AT52="",0,20)</f>
        <v>0</v>
      </c>
      <c r="AY52" s="43">
        <f>IF(AT52=1,30,IF(AT52=2,20,IF(AT52=3,10,0)))</f>
        <v>0</v>
      </c>
      <c r="AZ52" s="43" t="str">
        <f>IF(AT52="","",AW52+AX52+AY52)</f>
        <v/>
      </c>
      <c r="BA52" s="40">
        <v>22</v>
      </c>
      <c r="BB52" s="38">
        <v>2</v>
      </c>
      <c r="BC52" s="41">
        <f>CEILING(100*BB52/$BB$2,1)</f>
        <v>29</v>
      </c>
      <c r="BD52" s="38">
        <f>IF(BA52="",0,20)</f>
        <v>20</v>
      </c>
      <c r="BE52" s="38">
        <f>IF(BA52=1,30,IF(BA52=2,20,IF(BA52=3,10,0)))</f>
        <v>0</v>
      </c>
      <c r="BF52" s="39">
        <f>IF(BA52="","",BC52+BD52+BE52)</f>
        <v>49</v>
      </c>
      <c r="BG52" s="40"/>
      <c r="BH52" s="38"/>
      <c r="BI52" s="41">
        <f>CEILING(100*BH52/$BH$2,1)</f>
        <v>0</v>
      </c>
      <c r="BJ52" s="41">
        <f>IF(BG52="",0,20)</f>
        <v>0</v>
      </c>
      <c r="BK52" s="41">
        <f>IF(BG52=1,30,IF(BG52=2,20,IF(BG52=3,10,0)))</f>
        <v>0</v>
      </c>
      <c r="BL52" s="46" t="str">
        <f>IF(BG52="","",BI52+BJ52+BK52)</f>
        <v/>
      </c>
      <c r="BM52" s="40"/>
      <c r="BN52" s="38"/>
      <c r="BO52" s="41">
        <f>CEILING(100*BN52/$BN$2,1)</f>
        <v>0</v>
      </c>
      <c r="BP52" s="41">
        <f>IF(BM52="",0,20)</f>
        <v>0</v>
      </c>
      <c r="BQ52" s="41">
        <f>IF(BM52=1,30,IF(BM52=2,20,IF(BM52=3,10,0)))</f>
        <v>0</v>
      </c>
      <c r="BR52" s="46" t="str">
        <f>IF(BM52="","",BO52+BP52+BQ52)</f>
        <v/>
      </c>
      <c r="BS52" s="12"/>
    </row>
    <row r="53" spans="1:71" ht="12.75" customHeight="1">
      <c r="A53" s="36">
        <v>51</v>
      </c>
      <c r="B53" s="65" t="s">
        <v>207</v>
      </c>
      <c r="C53" s="67" t="s">
        <v>60</v>
      </c>
      <c r="D53" s="59">
        <v>2010</v>
      </c>
      <c r="E53" s="10">
        <f>(S53+Y53+AE53+BD53+AK53+AQ53+AX53+BP53+BJ53)/20</f>
        <v>1</v>
      </c>
      <c r="F53" s="44" t="str">
        <f>U53</f>
        <v/>
      </c>
      <c r="G53" s="44" t="str">
        <f>AA53</f>
        <v/>
      </c>
      <c r="H53" s="44" t="str">
        <f>AG53</f>
        <v/>
      </c>
      <c r="I53" s="36" t="str">
        <f>AM53</f>
        <v/>
      </c>
      <c r="J53" s="36" t="str">
        <f>AS53</f>
        <v/>
      </c>
      <c r="K53" s="36" t="str">
        <f>AZ53</f>
        <v/>
      </c>
      <c r="L53" s="36" t="str">
        <f>BF53</f>
        <v/>
      </c>
      <c r="M53" s="36" t="str">
        <f>BL53</f>
        <v/>
      </c>
      <c r="N53" s="36">
        <f>BR53</f>
        <v>42</v>
      </c>
      <c r="O53" s="37">
        <f>IF(E53&lt;4,SUM(F53:N53),SUMPRODUCT(LARGE(F53:N53,{1;2;3;4})))</f>
        <v>42</v>
      </c>
      <c r="P53" s="41"/>
      <c r="Q53" s="41"/>
      <c r="R53" s="41">
        <f>CEILING(100*Q53/$Q$2,1)</f>
        <v>0</v>
      </c>
      <c r="S53" s="41">
        <f>IF(P53="",0,20)</f>
        <v>0</v>
      </c>
      <c r="T53" s="41">
        <f>IF(P53=1,30,IF(P53=2,20,IF(P53=3,10,0)))</f>
        <v>0</v>
      </c>
      <c r="U53" s="46" t="str">
        <f>IF(P53="","",R53+S53+T53)</f>
        <v/>
      </c>
      <c r="V53" s="47"/>
      <c r="W53" s="41"/>
      <c r="X53" s="41">
        <f>CEILING(100*W53/$W$2,1)</f>
        <v>0</v>
      </c>
      <c r="Y53" s="41">
        <f>IF(V53="",0,20)</f>
        <v>0</v>
      </c>
      <c r="Z53" s="41">
        <f>IF(V53=1,30,IF(V53=2,20,IF(V53=3,10,0)))</f>
        <v>0</v>
      </c>
      <c r="AA53" s="46" t="str">
        <f>IF(V53="","",X53+Y53+Z53)</f>
        <v/>
      </c>
      <c r="AB53" s="41"/>
      <c r="AC53" s="43"/>
      <c r="AD53" s="43">
        <f>CEILING(100*AC53/$AC$2,1)</f>
        <v>0</v>
      </c>
      <c r="AE53" s="43">
        <f>IF(AB53="",0,20)</f>
        <v>0</v>
      </c>
      <c r="AF53" s="43">
        <f>IF(AB53=1,30,IF(AB53=2,20,IF(AB53=3,10,0)))</f>
        <v>0</v>
      </c>
      <c r="AG53" s="38" t="str">
        <f>IF(AB53="","",AD53+AE53+AF53)</f>
        <v/>
      </c>
      <c r="AH53" s="47"/>
      <c r="AI53" s="38"/>
      <c r="AJ53" s="41">
        <f>CEILING(100*AI53/$AI$2,1)</f>
        <v>0</v>
      </c>
      <c r="AK53" s="41">
        <f>IF(AH53="",0,20)</f>
        <v>0</v>
      </c>
      <c r="AL53" s="41">
        <f>IF(AH53=1,30,IF(AH53=2,20,IF(AH53=3,10,0)))</f>
        <v>0</v>
      </c>
      <c r="AM53" s="46" t="str">
        <f>IF(AH53="","",AJ53+AK53+AL53)</f>
        <v/>
      </c>
      <c r="AN53" s="47"/>
      <c r="AO53" s="41"/>
      <c r="AP53" s="41">
        <f>CEILING(100*AO53/$AO$2,1)</f>
        <v>0</v>
      </c>
      <c r="AQ53" s="41">
        <f>IF(AN53="",0,20)</f>
        <v>0</v>
      </c>
      <c r="AR53" s="41">
        <f>IF(AN53=1,30,IF(AN53=2,20,IF(AN53=3,10,0)))</f>
        <v>0</v>
      </c>
      <c r="AS53" s="46" t="str">
        <f>IF(AN53="","",AP53+AQ53+AR53)</f>
        <v/>
      </c>
      <c r="AT53" s="38"/>
      <c r="AW53" s="43" t="str">
        <f>IF(AV53=0,"",CEILING(100*AU53/AV53,1))</f>
        <v/>
      </c>
      <c r="AX53" s="43">
        <f>IF(AT53="",0,20)</f>
        <v>0</v>
      </c>
      <c r="AY53" s="43">
        <f>IF(AT53=1,30,IF(AT53=2,20,IF(AT53=3,10,0)))</f>
        <v>0</v>
      </c>
      <c r="AZ53" s="43" t="str">
        <f>IF(AT53="","",AW53+AX53+AY53)</f>
        <v/>
      </c>
      <c r="BA53" s="47"/>
      <c r="BB53" s="41"/>
      <c r="BC53" s="41">
        <f>CEILING(100*BB53/$BB$2,1)</f>
        <v>0</v>
      </c>
      <c r="BD53" s="41">
        <f>IF(BA53="",0,20)</f>
        <v>0</v>
      </c>
      <c r="BE53" s="41">
        <f>IF(BA53=1,30,IF(BA53=2,20,IF(BA53=3,10,0)))</f>
        <v>0</v>
      </c>
      <c r="BF53" s="46" t="str">
        <f>IF(BA53="","",BC53+BD53+BE53)</f>
        <v/>
      </c>
      <c r="BG53" s="40"/>
      <c r="BH53" s="38"/>
      <c r="BI53" s="41">
        <f>CEILING(100*BH53/$BH$2,1)</f>
        <v>0</v>
      </c>
      <c r="BJ53" s="41">
        <f>IF(BG53="",0,20)</f>
        <v>0</v>
      </c>
      <c r="BK53" s="41">
        <f>IF(BG53=1,30,IF(BG53=2,20,IF(BG53=3,10,0)))</f>
        <v>0</v>
      </c>
      <c r="BL53" s="46" t="str">
        <f>IF(BG53="","",BI53+BJ53+BK53)</f>
        <v/>
      </c>
      <c r="BM53" s="40">
        <v>23</v>
      </c>
      <c r="BN53" s="38">
        <v>1.5</v>
      </c>
      <c r="BO53" s="41">
        <f>CEILING(100*BN53/$BN$2,1)</f>
        <v>22</v>
      </c>
      <c r="BP53" s="41">
        <f>IF(BM53="",0,20)</f>
        <v>20</v>
      </c>
      <c r="BQ53" s="41">
        <f>IF(BM53=1,30,IF(BM53=2,20,IF(BM53=3,10,0)))</f>
        <v>0</v>
      </c>
      <c r="BR53" s="46">
        <f>IF(BM53="","",BO53+BP53+BQ53)</f>
        <v>42</v>
      </c>
    </row>
    <row r="54" spans="1:71" s="2" customFormat="1" ht="12.75" customHeight="1">
      <c r="A54" s="36">
        <v>52</v>
      </c>
      <c r="B54" s="65" t="s">
        <v>188</v>
      </c>
      <c r="C54" s="65" t="s">
        <v>15</v>
      </c>
      <c r="D54" s="4">
        <v>2009</v>
      </c>
      <c r="E54" s="10">
        <f>(S54+Y54+AE54+BD54+AK54+AQ54+AX54+BP54+BJ54)/20</f>
        <v>1</v>
      </c>
      <c r="F54" s="44" t="str">
        <f>U54</f>
        <v/>
      </c>
      <c r="G54" s="44" t="str">
        <f>AA54</f>
        <v/>
      </c>
      <c r="H54" s="44" t="str">
        <f>AG54</f>
        <v/>
      </c>
      <c r="I54" s="36" t="str">
        <f>AM54</f>
        <v/>
      </c>
      <c r="J54" s="36" t="str">
        <f>AS54</f>
        <v/>
      </c>
      <c r="K54" s="36">
        <f>AZ54</f>
        <v>40</v>
      </c>
      <c r="L54" s="36" t="str">
        <f>BF54</f>
        <v/>
      </c>
      <c r="M54" s="36" t="str">
        <f>BL54</f>
        <v/>
      </c>
      <c r="N54" s="36" t="str">
        <f>BR54</f>
        <v/>
      </c>
      <c r="O54" s="37">
        <f>IF(E54&lt;4,SUM(F54:N54),SUMPRODUCT(LARGE(F54:N54,{1;2;3;4})))</f>
        <v>40</v>
      </c>
      <c r="P54" s="38"/>
      <c r="Q54" s="38"/>
      <c r="R54" s="38">
        <f>CEILING(100*Q54/$Q$2,1)</f>
        <v>0</v>
      </c>
      <c r="S54" s="38">
        <f>IF(P54="",0,20)</f>
        <v>0</v>
      </c>
      <c r="T54" s="38">
        <f>IF(P54=1,30,IF(P54=2,20,IF(P54=3,10,0)))</f>
        <v>0</v>
      </c>
      <c r="U54" s="39" t="str">
        <f>IF(P54="","",R54+S54+T54)</f>
        <v/>
      </c>
      <c r="V54" s="40"/>
      <c r="W54" s="38"/>
      <c r="X54" s="38">
        <f>CEILING(100*W54/$W$2,1)</f>
        <v>0</v>
      </c>
      <c r="Y54" s="38">
        <f>IF(V54="",0,20)</f>
        <v>0</v>
      </c>
      <c r="Z54" s="38">
        <f>IF(V54=1,30,IF(V54=2,20,IF(V54=3,10,0)))</f>
        <v>0</v>
      </c>
      <c r="AA54" s="39" t="str">
        <f>IF(V54="","",X54+Y54+Z54)</f>
        <v/>
      </c>
      <c r="AB54" s="41"/>
      <c r="AC54" s="43"/>
      <c r="AD54" s="43">
        <f>CEILING(100*AC54/$AC$2,1)</f>
        <v>0</v>
      </c>
      <c r="AE54" s="45">
        <f>IF(AB54="",0,20)</f>
        <v>0</v>
      </c>
      <c r="AF54" s="45">
        <f>IF(AB54=1,30,IF(AB54=2,20,IF(AB54=3,10,0)))</f>
        <v>0</v>
      </c>
      <c r="AG54" s="38" t="str">
        <f>IF(AB54="","",AD54+AE54+AF54)</f>
        <v/>
      </c>
      <c r="AH54" s="40"/>
      <c r="AI54" s="38"/>
      <c r="AJ54" s="38">
        <f>CEILING(100*AI54/$AI$2,1)</f>
        <v>0</v>
      </c>
      <c r="AK54" s="38">
        <f>IF(AH54="",0,20)</f>
        <v>0</v>
      </c>
      <c r="AL54" s="38">
        <f>IF(AH54=1,30,IF(AH54=2,20,IF(AH54=3,10,0)))</f>
        <v>0</v>
      </c>
      <c r="AM54" s="39" t="str">
        <f>IF(AH54="","",AJ54+AK54+AL54)</f>
        <v/>
      </c>
      <c r="AN54" s="40"/>
      <c r="AO54" s="38"/>
      <c r="AP54" s="38">
        <f>CEILING(100*AO54/$AO$2,1)</f>
        <v>0</v>
      </c>
      <c r="AQ54" s="38">
        <f>IF(AN54="",0,20)</f>
        <v>0</v>
      </c>
      <c r="AR54" s="38">
        <f>IF(AN54=1,30,IF(AN54=2,20,IF(AN54=3,10,0)))</f>
        <v>0</v>
      </c>
      <c r="AS54" s="39" t="str">
        <f>IF(AN54="","",AP54+AQ54+AR54)</f>
        <v/>
      </c>
      <c r="AT54" s="38">
        <v>24</v>
      </c>
      <c r="AU54" s="45">
        <v>2</v>
      </c>
      <c r="AV54" s="45">
        <v>10</v>
      </c>
      <c r="AW54" s="43">
        <f>IF(AV54=0,"",CEILING(100*AU54/AV54,1))</f>
        <v>20</v>
      </c>
      <c r="AX54" s="43">
        <f>IF(AT54="",0,20)</f>
        <v>20</v>
      </c>
      <c r="AY54" s="43">
        <f>IF(AT54=1,30,IF(AT54=2,20,IF(AT54=3,10,0)))</f>
        <v>0</v>
      </c>
      <c r="AZ54" s="43">
        <f>IF(AT54="","",AW54+AX54+AY54)</f>
        <v>40</v>
      </c>
      <c r="BA54" s="40"/>
      <c r="BB54" s="38"/>
      <c r="BC54" s="41">
        <f>CEILING(100*BB54/$BB$2,1)</f>
        <v>0</v>
      </c>
      <c r="BD54" s="38">
        <f>IF(BA54="",0,20)</f>
        <v>0</v>
      </c>
      <c r="BE54" s="38">
        <f>IF(BA54=1,30,IF(BA54=2,20,IF(BA54=3,10,0)))</f>
        <v>0</v>
      </c>
      <c r="BF54" s="39" t="str">
        <f>IF(BA54="","",BC54+BD54+BE54)</f>
        <v/>
      </c>
      <c r="BG54" s="40"/>
      <c r="BH54" s="38"/>
      <c r="BI54" s="41">
        <f>CEILING(100*BH54/$BH$2,1)</f>
        <v>0</v>
      </c>
      <c r="BJ54" s="41">
        <f>IF(BG54="",0,20)</f>
        <v>0</v>
      </c>
      <c r="BK54" s="41">
        <f>IF(BG54=1,30,IF(BG54=2,20,IF(BG54=3,10,0)))</f>
        <v>0</v>
      </c>
      <c r="BL54" s="46" t="str">
        <f>IF(BG54="","",BI54+BJ54+BK54)</f>
        <v/>
      </c>
      <c r="BM54" s="40"/>
      <c r="BN54" s="38"/>
      <c r="BO54" s="41">
        <f>CEILING(100*BN54/$BN$2,1)</f>
        <v>0</v>
      </c>
      <c r="BP54" s="41">
        <f>IF(BM54="",0,20)</f>
        <v>0</v>
      </c>
      <c r="BQ54" s="41">
        <f>IF(BM54=1,30,IF(BM54=2,20,IF(BM54=3,10,0)))</f>
        <v>0</v>
      </c>
      <c r="BR54" s="46" t="str">
        <f>IF(BM54="","",BO54+BP54+BQ54)</f>
        <v/>
      </c>
      <c r="BS54" s="12"/>
    </row>
    <row r="55" spans="1:71" s="2" customFormat="1" ht="12.75" customHeight="1">
      <c r="A55" s="36">
        <v>53</v>
      </c>
      <c r="B55" s="71" t="s">
        <v>208</v>
      </c>
      <c r="C55" s="72" t="s">
        <v>28</v>
      </c>
      <c r="D55" s="73">
        <v>2012</v>
      </c>
      <c r="E55" s="10">
        <f>(S55+Y55+AE55+BD55+AK55+AQ55+AX55+BP55+BJ55)/20</f>
        <v>1</v>
      </c>
      <c r="F55" s="44" t="str">
        <f>U55</f>
        <v/>
      </c>
      <c r="G55" s="44" t="str">
        <f>AA55</f>
        <v/>
      </c>
      <c r="H55" s="44" t="str">
        <f>AG55</f>
        <v/>
      </c>
      <c r="I55" s="36" t="str">
        <f>AM55</f>
        <v/>
      </c>
      <c r="J55" s="36" t="str">
        <f>AS55</f>
        <v/>
      </c>
      <c r="K55" s="36" t="str">
        <f>AZ55</f>
        <v/>
      </c>
      <c r="L55" s="36" t="str">
        <f>BF55</f>
        <v/>
      </c>
      <c r="M55" s="36" t="str">
        <f>BL55</f>
        <v/>
      </c>
      <c r="N55" s="36">
        <f>BR55</f>
        <v>35</v>
      </c>
      <c r="O55" s="37">
        <f>IF(E55&lt;4,SUM(F55:N55),SUMPRODUCT(LARGE(F55:N55,{1;2;3;4})))</f>
        <v>35</v>
      </c>
      <c r="P55" s="38"/>
      <c r="Q55" s="38"/>
      <c r="R55" s="38">
        <f>CEILING(100*Q55/$Q$2,1)</f>
        <v>0</v>
      </c>
      <c r="S55" s="38">
        <f>IF(P55="",0,20)</f>
        <v>0</v>
      </c>
      <c r="T55" s="38">
        <f>IF(P55=1,30,IF(P55=2,20,IF(P55=3,10,0)))</f>
        <v>0</v>
      </c>
      <c r="U55" s="39" t="str">
        <f>IF(P55="","",R55+S55+T55)</f>
        <v/>
      </c>
      <c r="V55" s="91"/>
      <c r="W55" s="83"/>
      <c r="X55" s="38">
        <f>CEILING(100*W55/$W$2,1)</f>
        <v>0</v>
      </c>
      <c r="Y55" s="38">
        <f>IF(V55="",0,20)</f>
        <v>0</v>
      </c>
      <c r="Z55" s="38">
        <f>IF(V55=1,30,IF(V55=2,20,IF(V55=3,10,0)))</f>
        <v>0</v>
      </c>
      <c r="AA55" s="39" t="str">
        <f>IF(V55="","",X55+Y55+Z55)</f>
        <v/>
      </c>
      <c r="AB55" s="41"/>
      <c r="AC55" s="43"/>
      <c r="AD55" s="43">
        <f>CEILING(100*AC55/$AC$2,1)</f>
        <v>0</v>
      </c>
      <c r="AE55" s="45">
        <f>IF(AB55="",0,20)</f>
        <v>0</v>
      </c>
      <c r="AF55" s="45">
        <f>IF(AB55=1,30,IF(AB55=2,20,IF(AB55=3,10,0)))</f>
        <v>0</v>
      </c>
      <c r="AG55" s="38" t="str">
        <f>IF(AB55="","",AD55+AE55+AF55)</f>
        <v/>
      </c>
      <c r="AH55" s="40"/>
      <c r="AI55" s="38"/>
      <c r="AJ55" s="38">
        <f>CEILING(100*AI55/$AI$2,1)</f>
        <v>0</v>
      </c>
      <c r="AK55" s="38">
        <f>IF(AH55="",0,20)</f>
        <v>0</v>
      </c>
      <c r="AL55" s="38">
        <f>IF(AH55=1,30,IF(AH55=2,20,IF(AH55=3,10,0)))</f>
        <v>0</v>
      </c>
      <c r="AM55" s="39" t="str">
        <f>IF(AH55="","",AJ55+AK55+AL55)</f>
        <v/>
      </c>
      <c r="AN55" s="40"/>
      <c r="AO55" s="38"/>
      <c r="AP55" s="38">
        <f>CEILING(100*AO55/$AO$2,1)</f>
        <v>0</v>
      </c>
      <c r="AQ55" s="38">
        <f>IF(AN55="",0,20)</f>
        <v>0</v>
      </c>
      <c r="AR55" s="38">
        <f>IF(AN55=1,30,IF(AN55=2,20,IF(AN55=3,10,0)))</f>
        <v>0</v>
      </c>
      <c r="AS55" s="39" t="str">
        <f>IF(AN55="","",AP55+AQ55+AR55)</f>
        <v/>
      </c>
      <c r="AT55" s="38"/>
      <c r="AU55" s="45"/>
      <c r="AV55" s="45"/>
      <c r="AW55" s="43" t="str">
        <f>IF(AV55=0,"",CEILING(100*AU55/AV55,1))</f>
        <v/>
      </c>
      <c r="AX55" s="43">
        <f>IF(AT55="",0,20)</f>
        <v>0</v>
      </c>
      <c r="AY55" s="43">
        <f>IF(AT55=1,30,IF(AT55=2,20,IF(AT55=3,10,0)))</f>
        <v>0</v>
      </c>
      <c r="AZ55" s="43" t="str">
        <f>IF(AT55="","",AW55+AX55+AY55)</f>
        <v/>
      </c>
      <c r="BA55" s="40"/>
      <c r="BB55" s="38"/>
      <c r="BC55" s="38">
        <f>CEILING(100*BB55/$BB$2,1)</f>
        <v>0</v>
      </c>
      <c r="BD55" s="38">
        <f>IF(BA55="",0,20)</f>
        <v>0</v>
      </c>
      <c r="BE55" s="38">
        <f>IF(BA55=1,30,IF(BA55=2,20,IF(BA55=3,10,0)))</f>
        <v>0</v>
      </c>
      <c r="BF55" s="39" t="str">
        <f>IF(BA55="","",BC55+BD55+BE55)</f>
        <v/>
      </c>
      <c r="BG55" s="40"/>
      <c r="BH55" s="38"/>
      <c r="BI55" s="41">
        <f>CEILING(100*BH55/$BH$2,1)</f>
        <v>0</v>
      </c>
      <c r="BJ55" s="41">
        <f>IF(BG55="",0,20)</f>
        <v>0</v>
      </c>
      <c r="BK55" s="41">
        <f>IF(BG55=1,30,IF(BG55=2,20,IF(BG55=3,10,0)))</f>
        <v>0</v>
      </c>
      <c r="BL55" s="46" t="str">
        <f>IF(BG55="","",BI55+BJ55+BK55)</f>
        <v/>
      </c>
      <c r="BM55" s="40">
        <v>24</v>
      </c>
      <c r="BN55" s="38">
        <v>1</v>
      </c>
      <c r="BO55" s="41">
        <f>CEILING(100*BN55/$BN$2,1)</f>
        <v>15</v>
      </c>
      <c r="BP55" s="41">
        <f>IF(BM55="",0,20)</f>
        <v>20</v>
      </c>
      <c r="BQ55" s="41">
        <f>IF(BM55=1,30,IF(BM55=2,20,IF(BM55=3,10,0)))</f>
        <v>0</v>
      </c>
      <c r="BR55" s="46">
        <f>IF(BM55="","",BO55+BP55+BQ55)</f>
        <v>35</v>
      </c>
      <c r="BS55" s="12"/>
    </row>
    <row r="56" spans="1:71" s="2" customFormat="1" ht="12.75" customHeight="1">
      <c r="A56" s="36">
        <v>54</v>
      </c>
      <c r="B56" s="64" t="s">
        <v>209</v>
      </c>
      <c r="C56" s="65" t="s">
        <v>16</v>
      </c>
      <c r="D56" s="4">
        <v>2012</v>
      </c>
      <c r="E56" s="10">
        <f>(S56+Y56+AE56+BD56+AK56+AQ56+AX56+BP56+BJ56)/20</f>
        <v>1</v>
      </c>
      <c r="F56" s="44" t="str">
        <f>U56</f>
        <v/>
      </c>
      <c r="G56" s="44" t="str">
        <f>AA56</f>
        <v/>
      </c>
      <c r="H56" s="44" t="str">
        <f>AG56</f>
        <v/>
      </c>
      <c r="I56" s="36" t="str">
        <f>AM56</f>
        <v/>
      </c>
      <c r="J56" s="36" t="str">
        <f>AS56</f>
        <v/>
      </c>
      <c r="K56" s="36" t="str">
        <f>AZ56</f>
        <v/>
      </c>
      <c r="L56" s="36" t="str">
        <f>BF56</f>
        <v/>
      </c>
      <c r="M56" s="36" t="str">
        <f>BL56</f>
        <v/>
      </c>
      <c r="N56" s="36">
        <f>BR56</f>
        <v>28</v>
      </c>
      <c r="O56" s="37">
        <f>IF(E56&lt;4,SUM(F56:N56),SUMPRODUCT(LARGE(F56:N56,{1;2;3;4})))</f>
        <v>28</v>
      </c>
      <c r="P56" s="38"/>
      <c r="Q56" s="38"/>
      <c r="R56" s="38">
        <f>CEILING(100*Q56/$Q$2,1)</f>
        <v>0</v>
      </c>
      <c r="S56" s="38">
        <f>IF(P56="",0,20)</f>
        <v>0</v>
      </c>
      <c r="T56" s="38">
        <f>IF(P56=1,30,IF(P56=2,20,IF(P56=3,10,0)))</f>
        <v>0</v>
      </c>
      <c r="U56" s="39" t="str">
        <f>IF(P56="","",R56+S56+T56)</f>
        <v/>
      </c>
      <c r="V56" s="40"/>
      <c r="W56" s="38"/>
      <c r="X56" s="38">
        <f>CEILING(100*W56/$W$2,1)</f>
        <v>0</v>
      </c>
      <c r="Y56" s="38">
        <f>IF(V56="",0,20)</f>
        <v>0</v>
      </c>
      <c r="Z56" s="38">
        <f>IF(V56=1,30,IF(V56=2,20,IF(V56=3,10,0)))</f>
        <v>0</v>
      </c>
      <c r="AA56" s="39" t="str">
        <f>IF(V56="","",X56+Y56+Z56)</f>
        <v/>
      </c>
      <c r="AB56" s="38"/>
      <c r="AC56" s="43"/>
      <c r="AD56" s="43">
        <f>CEILING(100*AC56/$AC$2,1)</f>
        <v>0</v>
      </c>
      <c r="AE56" s="45">
        <f>IF(AB56="",0,20)</f>
        <v>0</v>
      </c>
      <c r="AF56" s="45">
        <f>IF(AB56=1,30,IF(AB56=2,20,IF(AB56=3,10,0)))</f>
        <v>0</v>
      </c>
      <c r="AG56" s="38" t="str">
        <f>IF(AB56="","",AD56+AE56+AF56)</f>
        <v/>
      </c>
      <c r="AH56" s="40"/>
      <c r="AI56" s="38"/>
      <c r="AJ56" s="38">
        <f>CEILING(100*AI56/$AI$2,1)</f>
        <v>0</v>
      </c>
      <c r="AK56" s="38">
        <f>IF(AH56="",0,20)</f>
        <v>0</v>
      </c>
      <c r="AL56" s="38">
        <f>IF(AH56=1,30,IF(AH56=2,20,IF(AH56=3,10,0)))</f>
        <v>0</v>
      </c>
      <c r="AM56" s="39" t="str">
        <f>IF(AH56="","",AJ56+AK56+AL56)</f>
        <v/>
      </c>
      <c r="AN56" s="40"/>
      <c r="AO56" s="38"/>
      <c r="AP56" s="38">
        <f>CEILING(100*AO56/$AO$2,1)</f>
        <v>0</v>
      </c>
      <c r="AQ56" s="38">
        <f>IF(AN56="",0,20)</f>
        <v>0</v>
      </c>
      <c r="AR56" s="38">
        <f>IF(AN56=1,30,IF(AN56=2,20,IF(AN56=3,10,0)))</f>
        <v>0</v>
      </c>
      <c r="AS56" s="39" t="str">
        <f>IF(AN56="","",AP56+AQ56+AR56)</f>
        <v/>
      </c>
      <c r="AT56" s="38"/>
      <c r="AU56" s="45"/>
      <c r="AV56" s="45"/>
      <c r="AW56" s="43" t="str">
        <f>IF(AV56=0,"",CEILING(100*AU56/AV56,1))</f>
        <v/>
      </c>
      <c r="AX56" s="43">
        <f>IF(AT56="",0,20)</f>
        <v>0</v>
      </c>
      <c r="AY56" s="43">
        <f>IF(AT56=1,30,IF(AT56=2,20,IF(AT56=3,10,0)))</f>
        <v>0</v>
      </c>
      <c r="AZ56" s="43" t="str">
        <f>IF(AT56="","",AW56+AX56+AY56)</f>
        <v/>
      </c>
      <c r="BA56" s="40"/>
      <c r="BB56" s="38"/>
      <c r="BC56" s="41">
        <f>CEILING(100*BB56/$BB$2,1)</f>
        <v>0</v>
      </c>
      <c r="BD56" s="38">
        <f>IF(BA56="",0,20)</f>
        <v>0</v>
      </c>
      <c r="BE56" s="38">
        <f>IF(BA56=1,30,IF(BA56=2,20,IF(BA56=3,10,0)))</f>
        <v>0</v>
      </c>
      <c r="BF56" s="39" t="str">
        <f>IF(BA56="","",BC56+BD56+BE56)</f>
        <v/>
      </c>
      <c r="BG56" s="40"/>
      <c r="BH56" s="38"/>
      <c r="BI56" s="41">
        <f>CEILING(100*BH56/$BH$2,1)</f>
        <v>0</v>
      </c>
      <c r="BJ56" s="41">
        <f>IF(BG56="",0,20)</f>
        <v>0</v>
      </c>
      <c r="BK56" s="41">
        <f>IF(BG56=1,30,IF(BG56=2,20,IF(BG56=3,10,0)))</f>
        <v>0</v>
      </c>
      <c r="BL56" s="46" t="str">
        <f>IF(BG56="","",BI56+BJ56+BK56)</f>
        <v/>
      </c>
      <c r="BM56" s="40">
        <v>25</v>
      </c>
      <c r="BN56" s="38">
        <v>0.5</v>
      </c>
      <c r="BO56" s="41">
        <f>CEILING(100*BN56/$BN$2,1)</f>
        <v>8</v>
      </c>
      <c r="BP56" s="41">
        <f>IF(BM56="",0,20)</f>
        <v>20</v>
      </c>
      <c r="BQ56" s="41">
        <f>IF(BM56=1,30,IF(BM56=2,20,IF(BM56=3,10,0)))</f>
        <v>0</v>
      </c>
      <c r="BR56" s="46">
        <f>IF(BM56="","",BO56+BP56+BQ56)</f>
        <v>28</v>
      </c>
      <c r="BS56" s="12"/>
    </row>
    <row r="57" spans="1:71" s="2" customFormat="1" ht="12.75" customHeight="1">
      <c r="A57" s="36">
        <v>55</v>
      </c>
      <c r="B57" s="64"/>
      <c r="C57" s="64"/>
      <c r="D57" s="4"/>
      <c r="E57" s="10">
        <f t="shared" ref="E57" si="0">(S57+Y57+AE57+BD57+AK57+AQ57+AX57+BP57+BJ57)/20</f>
        <v>0</v>
      </c>
      <c r="F57" s="44" t="str">
        <f t="shared" ref="F57:F66" si="1">U57</f>
        <v/>
      </c>
      <c r="G57" s="44" t="str">
        <f t="shared" ref="G57:G66" si="2">AA57</f>
        <v/>
      </c>
      <c r="H57" s="44" t="str">
        <f t="shared" ref="H57:H66" si="3">AG57</f>
        <v/>
      </c>
      <c r="I57" s="36" t="str">
        <f t="shared" ref="I57:I66" si="4">AM57</f>
        <v/>
      </c>
      <c r="J57" s="36" t="str">
        <f t="shared" ref="J57:J66" si="5">AS57</f>
        <v/>
      </c>
      <c r="K57" s="36" t="str">
        <f t="shared" ref="K57:K66" si="6">AZ57</f>
        <v/>
      </c>
      <c r="L57" s="36" t="str">
        <f t="shared" ref="L57:L66" si="7">BF57</f>
        <v/>
      </c>
      <c r="M57" s="36" t="str">
        <f t="shared" ref="M57:M66" si="8">BL57</f>
        <v/>
      </c>
      <c r="N57" s="36" t="str">
        <f t="shared" ref="N57:N66" si="9">BR57</f>
        <v/>
      </c>
      <c r="O57" s="37">
        <f>IF(E57&lt;4,SUM(F57:N57),SUMPRODUCT(LARGE(F57:N57,{1;2;3;4})))</f>
        <v>0</v>
      </c>
      <c r="P57" s="41"/>
      <c r="Q57" s="41"/>
      <c r="R57" s="41">
        <f t="shared" ref="R57:R66" si="10">CEILING(100*Q57/$Q$2,1)</f>
        <v>0</v>
      </c>
      <c r="S57" s="41">
        <f t="shared" ref="S57:S66" si="11">IF(P57="",0,20)</f>
        <v>0</v>
      </c>
      <c r="T57" s="41">
        <f t="shared" ref="T57:T66" si="12">IF(P57=1,30,IF(P57=2,20,IF(P57=3,10,0)))</f>
        <v>0</v>
      </c>
      <c r="U57" s="46" t="str">
        <f t="shared" ref="U57:U66" si="13">IF(P57="","",R57+S57+T57)</f>
        <v/>
      </c>
      <c r="V57" s="47"/>
      <c r="W57" s="41"/>
      <c r="X57" s="41">
        <f t="shared" ref="X57:X66" si="14">CEILING(100*W57/$W$2,1)</f>
        <v>0</v>
      </c>
      <c r="Y57" s="41">
        <f t="shared" ref="Y57:Y66" si="15">IF(V57="",0,20)</f>
        <v>0</v>
      </c>
      <c r="Z57" s="41">
        <f t="shared" ref="Z57:Z66" si="16">IF(V57=1,30,IF(V57=2,20,IF(V57=3,10,0)))</f>
        <v>0</v>
      </c>
      <c r="AA57" s="46" t="str">
        <f t="shared" ref="AA57:AA66" si="17">IF(V57="","",X57+Y57+Z57)</f>
        <v/>
      </c>
      <c r="AB57" s="41"/>
      <c r="AC57" s="43"/>
      <c r="AD57" s="43">
        <f t="shared" ref="AD57:AD66" si="18">CEILING(100*AC57/$AC$2,1)</f>
        <v>0</v>
      </c>
      <c r="AE57" s="43">
        <f t="shared" ref="AE57:AE66" si="19">IF(AB57="",0,20)</f>
        <v>0</v>
      </c>
      <c r="AF57" s="43">
        <f t="shared" ref="AF57:AF66" si="20">IF(AB57=1,30,IF(AB57=2,20,IF(AB57=3,10,0)))</f>
        <v>0</v>
      </c>
      <c r="AG57" s="41" t="str">
        <f t="shared" ref="AG57:AG66" si="21">IF(AB57="","",AD57+AE57+AF57)</f>
        <v/>
      </c>
      <c r="AH57" s="47"/>
      <c r="AI57" s="38"/>
      <c r="AJ57" s="41">
        <f t="shared" ref="AJ57:AJ66" si="22">CEILING(100*AI57/$AI$2,1)</f>
        <v>0</v>
      </c>
      <c r="AK57" s="41">
        <f t="shared" ref="AK57:AK66" si="23">IF(AH57="",0,20)</f>
        <v>0</v>
      </c>
      <c r="AL57" s="41">
        <f t="shared" ref="AL57:AL66" si="24">IF(AH57=1,30,IF(AH57=2,20,IF(AH57=3,10,0)))</f>
        <v>0</v>
      </c>
      <c r="AM57" s="46" t="str">
        <f t="shared" ref="AM57:AM66" si="25">IF(AH57="","",AJ57+AK57+AL57)</f>
        <v/>
      </c>
      <c r="AN57" s="47"/>
      <c r="AO57" s="41"/>
      <c r="AP57" s="41">
        <f t="shared" ref="AP57:AP66" si="26">CEILING(100*AO57/$AO$2,1)</f>
        <v>0</v>
      </c>
      <c r="AQ57" s="41">
        <f t="shared" ref="AQ57:AQ66" si="27">IF(AN57="",0,20)</f>
        <v>0</v>
      </c>
      <c r="AR57" s="41">
        <f t="shared" ref="AR57:AR66" si="28">IF(AN57=1,30,IF(AN57=2,20,IF(AN57=3,10,0)))</f>
        <v>0</v>
      </c>
      <c r="AS57" s="46" t="str">
        <f t="shared" ref="AS57:AS66" si="29">IF(AN57="","",AP57+AQ57+AR57)</f>
        <v/>
      </c>
      <c r="AT57" s="38"/>
      <c r="AU57" s="45"/>
      <c r="AV57" s="45"/>
      <c r="AW57" s="43" t="str">
        <f t="shared" ref="AW57:AW66" si="30">IF(AV57=0,"",CEILING(100*AU57/AV57,1))</f>
        <v/>
      </c>
      <c r="AX57" s="43">
        <f t="shared" ref="AX57:AX66" si="31">IF(AT57="",0,20)</f>
        <v>0</v>
      </c>
      <c r="AY57" s="43">
        <f t="shared" ref="AY57:AY66" si="32">IF(AT57=1,30,IF(AT57=2,20,IF(AT57=3,10,0)))</f>
        <v>0</v>
      </c>
      <c r="AZ57" s="43" t="str">
        <f t="shared" ref="AZ57:AZ66" si="33">IF(AT57="","",AW57+AX57+AY57)</f>
        <v/>
      </c>
      <c r="BA57" s="47"/>
      <c r="BB57" s="41"/>
      <c r="BC57" s="41">
        <f t="shared" ref="BC57:BC66" si="34">CEILING(100*BB57/$BB$2,1)</f>
        <v>0</v>
      </c>
      <c r="BD57" s="41">
        <f t="shared" ref="BD57:BD66" si="35">IF(BA57="",0,20)</f>
        <v>0</v>
      </c>
      <c r="BE57" s="41">
        <f t="shared" ref="BE57:BE66" si="36">IF(BA57=1,30,IF(BA57=2,20,IF(BA57=3,10,0)))</f>
        <v>0</v>
      </c>
      <c r="BF57" s="46" t="str">
        <f t="shared" ref="BF57:BF66" si="37">IF(BA57="","",BC57+BD57+BE57)</f>
        <v/>
      </c>
      <c r="BG57" s="40"/>
      <c r="BH57" s="38"/>
      <c r="BI57" s="41">
        <f t="shared" ref="BI57:BI66" si="38">CEILING(100*BH57/$BH$2,1)</f>
        <v>0</v>
      </c>
      <c r="BJ57" s="41">
        <f t="shared" ref="BJ57:BJ66" si="39">IF(BG57="",0,20)</f>
        <v>0</v>
      </c>
      <c r="BK57" s="41">
        <f t="shared" ref="BK57:BK66" si="40">IF(BG57=1,30,IF(BG57=2,20,IF(BG57=3,10,0)))</f>
        <v>0</v>
      </c>
      <c r="BL57" s="46" t="str">
        <f t="shared" ref="BL57:BL66" si="41">IF(BG57="","",BI57+BJ57+BK57)</f>
        <v/>
      </c>
      <c r="BM57" s="40"/>
      <c r="BN57" s="38"/>
      <c r="BO57" s="41">
        <f t="shared" ref="BO57:BO66" si="42">CEILING(100*BN57/$BN$2,1)</f>
        <v>0</v>
      </c>
      <c r="BP57" s="41">
        <f t="shared" ref="BP57:BP66" si="43">IF(BM57="",0,20)</f>
        <v>0</v>
      </c>
      <c r="BQ57" s="41">
        <f t="shared" ref="BQ57:BQ66" si="44">IF(BM57=1,30,IF(BM57=2,20,IF(BM57=3,10,0)))</f>
        <v>0</v>
      </c>
      <c r="BR57" s="46" t="str">
        <f t="shared" ref="BR57:BR66" si="45">IF(BM57="","",BO57+BP57+BQ57)</f>
        <v/>
      </c>
      <c r="BS57" s="12"/>
    </row>
    <row r="58" spans="1:71" s="2" customFormat="1" ht="12.75" customHeight="1">
      <c r="A58" s="36">
        <v>56</v>
      </c>
      <c r="B58" s="65"/>
      <c r="C58" s="65"/>
      <c r="D58" s="4"/>
      <c r="E58" s="4">
        <f t="shared" ref="E58:E66" si="46">(S58+Y58+AE58+BD58+AK58+AQ58+AX58+BQ58+BK58)/20</f>
        <v>0</v>
      </c>
      <c r="F58" s="44" t="str">
        <f t="shared" si="1"/>
        <v/>
      </c>
      <c r="G58" s="44" t="str">
        <f t="shared" si="2"/>
        <v/>
      </c>
      <c r="H58" s="44" t="str">
        <f t="shared" si="3"/>
        <v/>
      </c>
      <c r="I58" s="36" t="str">
        <f t="shared" si="4"/>
        <v/>
      </c>
      <c r="J58" s="36" t="str">
        <f t="shared" si="5"/>
        <v/>
      </c>
      <c r="K58" s="36" t="str">
        <f t="shared" si="6"/>
        <v/>
      </c>
      <c r="L58" s="36" t="str">
        <f t="shared" si="7"/>
        <v/>
      </c>
      <c r="M58" s="36" t="str">
        <f t="shared" si="8"/>
        <v/>
      </c>
      <c r="N58" s="36" t="str">
        <f t="shared" si="9"/>
        <v/>
      </c>
      <c r="O58" s="37">
        <f>IF(E58&lt;4,SUM(F58:N58),SUMPRODUCT(LARGE(F58:N58,{1;2;3;4})))</f>
        <v>0</v>
      </c>
      <c r="P58" s="38"/>
      <c r="Q58" s="38"/>
      <c r="R58" s="38">
        <f t="shared" si="10"/>
        <v>0</v>
      </c>
      <c r="S58" s="38">
        <f t="shared" si="11"/>
        <v>0</v>
      </c>
      <c r="T58" s="38">
        <f t="shared" si="12"/>
        <v>0</v>
      </c>
      <c r="U58" s="39" t="str">
        <f t="shared" si="13"/>
        <v/>
      </c>
      <c r="V58" s="40"/>
      <c r="W58" s="41"/>
      <c r="X58" s="38">
        <f t="shared" si="14"/>
        <v>0</v>
      </c>
      <c r="Y58" s="38">
        <f t="shared" si="15"/>
        <v>0</v>
      </c>
      <c r="Z58" s="38">
        <f t="shared" si="16"/>
        <v>0</v>
      </c>
      <c r="AA58" s="39" t="str">
        <f t="shared" si="17"/>
        <v/>
      </c>
      <c r="AB58" s="41"/>
      <c r="AC58" s="43"/>
      <c r="AD58" s="43">
        <f t="shared" si="18"/>
        <v>0</v>
      </c>
      <c r="AE58" s="45">
        <f t="shared" si="19"/>
        <v>0</v>
      </c>
      <c r="AF58" s="45">
        <f t="shared" si="20"/>
        <v>0</v>
      </c>
      <c r="AG58" s="38" t="str">
        <f t="shared" si="21"/>
        <v/>
      </c>
      <c r="AH58" s="40"/>
      <c r="AI58" s="38"/>
      <c r="AJ58" s="38">
        <f t="shared" si="22"/>
        <v>0</v>
      </c>
      <c r="AK58" s="38">
        <f t="shared" si="23"/>
        <v>0</v>
      </c>
      <c r="AL58" s="38">
        <f t="shared" si="24"/>
        <v>0</v>
      </c>
      <c r="AM58" s="39" t="str">
        <f t="shared" si="25"/>
        <v/>
      </c>
      <c r="AN58" s="40"/>
      <c r="AO58" s="38"/>
      <c r="AP58" s="38">
        <f t="shared" si="26"/>
        <v>0</v>
      </c>
      <c r="AQ58" s="38">
        <f t="shared" si="27"/>
        <v>0</v>
      </c>
      <c r="AR58" s="38">
        <f t="shared" si="28"/>
        <v>0</v>
      </c>
      <c r="AS58" s="39" t="str">
        <f t="shared" si="29"/>
        <v/>
      </c>
      <c r="AT58" s="38"/>
      <c r="AU58" s="45"/>
      <c r="AV58" s="45"/>
      <c r="AW58" s="43" t="str">
        <f t="shared" si="30"/>
        <v/>
      </c>
      <c r="AX58" s="43">
        <f t="shared" si="31"/>
        <v>0</v>
      </c>
      <c r="AY58" s="43">
        <f t="shared" si="32"/>
        <v>0</v>
      </c>
      <c r="AZ58" s="43" t="str">
        <f t="shared" si="33"/>
        <v/>
      </c>
      <c r="BA58" s="40"/>
      <c r="BB58" s="38"/>
      <c r="BC58" s="41">
        <f t="shared" si="34"/>
        <v>0</v>
      </c>
      <c r="BD58" s="38">
        <f t="shared" si="35"/>
        <v>0</v>
      </c>
      <c r="BE58" s="38">
        <f t="shared" si="36"/>
        <v>0</v>
      </c>
      <c r="BF58" s="39" t="str">
        <f t="shared" si="37"/>
        <v/>
      </c>
      <c r="BG58" s="40"/>
      <c r="BH58" s="38"/>
      <c r="BI58" s="41">
        <f t="shared" si="38"/>
        <v>0</v>
      </c>
      <c r="BJ58" s="41">
        <f t="shared" si="39"/>
        <v>0</v>
      </c>
      <c r="BK58" s="41">
        <f t="shared" si="40"/>
        <v>0</v>
      </c>
      <c r="BL58" s="46" t="str">
        <f t="shared" si="41"/>
        <v/>
      </c>
      <c r="BM58" s="40"/>
      <c r="BN58" s="38"/>
      <c r="BO58" s="41">
        <f t="shared" si="42"/>
        <v>0</v>
      </c>
      <c r="BP58" s="41">
        <f t="shared" si="43"/>
        <v>0</v>
      </c>
      <c r="BQ58" s="41">
        <f t="shared" si="44"/>
        <v>0</v>
      </c>
      <c r="BR58" s="46" t="str">
        <f t="shared" si="45"/>
        <v/>
      </c>
      <c r="BS58" s="12"/>
    </row>
    <row r="59" spans="1:71" s="2" customFormat="1" ht="12.75" customHeight="1">
      <c r="A59" s="36">
        <v>57</v>
      </c>
      <c r="B59" s="64"/>
      <c r="C59" s="65"/>
      <c r="D59" s="4"/>
      <c r="E59" s="4">
        <f t="shared" si="46"/>
        <v>0</v>
      </c>
      <c r="F59" s="44" t="str">
        <f t="shared" si="1"/>
        <v/>
      </c>
      <c r="G59" s="44" t="str">
        <f t="shared" si="2"/>
        <v/>
      </c>
      <c r="H59" s="44" t="str">
        <f t="shared" si="3"/>
        <v/>
      </c>
      <c r="I59" s="36" t="str">
        <f t="shared" si="4"/>
        <v/>
      </c>
      <c r="J59" s="36" t="str">
        <f t="shared" si="5"/>
        <v/>
      </c>
      <c r="K59" s="36" t="str">
        <f t="shared" si="6"/>
        <v/>
      </c>
      <c r="L59" s="36" t="str">
        <f t="shared" si="7"/>
        <v/>
      </c>
      <c r="M59" s="36" t="str">
        <f t="shared" si="8"/>
        <v/>
      </c>
      <c r="N59" s="36" t="str">
        <f t="shared" si="9"/>
        <v/>
      </c>
      <c r="O59" s="37">
        <f>IF(E59&lt;4,SUM(F59:N59),SUMPRODUCT(LARGE(F59:N59,{1;2;3;4})))</f>
        <v>0</v>
      </c>
      <c r="P59" s="38"/>
      <c r="Q59" s="38"/>
      <c r="R59" s="38">
        <f t="shared" si="10"/>
        <v>0</v>
      </c>
      <c r="S59" s="38">
        <f t="shared" si="11"/>
        <v>0</v>
      </c>
      <c r="T59" s="38">
        <f t="shared" si="12"/>
        <v>0</v>
      </c>
      <c r="U59" s="39" t="str">
        <f t="shared" si="13"/>
        <v/>
      </c>
      <c r="V59" s="40"/>
      <c r="W59" s="38"/>
      <c r="X59" s="38">
        <f t="shared" si="14"/>
        <v>0</v>
      </c>
      <c r="Y59" s="38">
        <f t="shared" si="15"/>
        <v>0</v>
      </c>
      <c r="Z59" s="38">
        <f t="shared" si="16"/>
        <v>0</v>
      </c>
      <c r="AA59" s="39" t="str">
        <f t="shared" si="17"/>
        <v/>
      </c>
      <c r="AB59" s="38"/>
      <c r="AC59" s="43"/>
      <c r="AD59" s="43">
        <f t="shared" si="18"/>
        <v>0</v>
      </c>
      <c r="AE59" s="43">
        <f t="shared" si="19"/>
        <v>0</v>
      </c>
      <c r="AF59" s="43">
        <f t="shared" si="20"/>
        <v>0</v>
      </c>
      <c r="AG59" s="41" t="str">
        <f t="shared" si="21"/>
        <v/>
      </c>
      <c r="AH59" s="40"/>
      <c r="AI59" s="38"/>
      <c r="AJ59" s="38">
        <f t="shared" si="22"/>
        <v>0</v>
      </c>
      <c r="AK59" s="38">
        <f t="shared" si="23"/>
        <v>0</v>
      </c>
      <c r="AL59" s="38">
        <f t="shared" si="24"/>
        <v>0</v>
      </c>
      <c r="AM59" s="39" t="str">
        <f t="shared" si="25"/>
        <v/>
      </c>
      <c r="AN59" s="40"/>
      <c r="AO59" s="38"/>
      <c r="AP59" s="38">
        <f t="shared" si="26"/>
        <v>0</v>
      </c>
      <c r="AQ59" s="38">
        <f t="shared" si="27"/>
        <v>0</v>
      </c>
      <c r="AR59" s="38">
        <f t="shared" si="28"/>
        <v>0</v>
      </c>
      <c r="AS59" s="39" t="str">
        <f t="shared" si="29"/>
        <v/>
      </c>
      <c r="AT59" s="38"/>
      <c r="AU59" s="45"/>
      <c r="AV59" s="45"/>
      <c r="AW59" s="43" t="str">
        <f t="shared" si="30"/>
        <v/>
      </c>
      <c r="AX59" s="43">
        <f t="shared" si="31"/>
        <v>0</v>
      </c>
      <c r="AY59" s="43">
        <f t="shared" si="32"/>
        <v>0</v>
      </c>
      <c r="AZ59" s="43" t="str">
        <f t="shared" si="33"/>
        <v/>
      </c>
      <c r="BA59" s="40"/>
      <c r="BB59" s="38"/>
      <c r="BC59" s="41">
        <f t="shared" si="34"/>
        <v>0</v>
      </c>
      <c r="BD59" s="38">
        <f t="shared" si="35"/>
        <v>0</v>
      </c>
      <c r="BE59" s="38">
        <f t="shared" si="36"/>
        <v>0</v>
      </c>
      <c r="BF59" s="39" t="str">
        <f t="shared" si="37"/>
        <v/>
      </c>
      <c r="BG59" s="40"/>
      <c r="BH59" s="38"/>
      <c r="BI59" s="41">
        <f t="shared" si="38"/>
        <v>0</v>
      </c>
      <c r="BJ59" s="41">
        <f t="shared" si="39"/>
        <v>0</v>
      </c>
      <c r="BK59" s="41">
        <f t="shared" si="40"/>
        <v>0</v>
      </c>
      <c r="BL59" s="46" t="str">
        <f t="shared" si="41"/>
        <v/>
      </c>
      <c r="BM59" s="40"/>
      <c r="BN59" s="38"/>
      <c r="BO59" s="41">
        <f t="shared" si="42"/>
        <v>0</v>
      </c>
      <c r="BP59" s="41">
        <f t="shared" si="43"/>
        <v>0</v>
      </c>
      <c r="BQ59" s="41">
        <f t="shared" si="44"/>
        <v>0</v>
      </c>
      <c r="BR59" s="46" t="str">
        <f t="shared" si="45"/>
        <v/>
      </c>
      <c r="BS59" s="12"/>
    </row>
    <row r="60" spans="1:71" s="2" customFormat="1" ht="12.75" customHeight="1">
      <c r="A60" s="36">
        <v>58</v>
      </c>
      <c r="B60" s="64"/>
      <c r="C60" s="64"/>
      <c r="D60" s="4"/>
      <c r="E60" s="4">
        <f t="shared" si="46"/>
        <v>0</v>
      </c>
      <c r="F60" s="44" t="str">
        <f t="shared" si="1"/>
        <v/>
      </c>
      <c r="G60" s="44" t="str">
        <f t="shared" si="2"/>
        <v/>
      </c>
      <c r="H60" s="44" t="str">
        <f t="shared" si="3"/>
        <v/>
      </c>
      <c r="I60" s="36" t="str">
        <f t="shared" si="4"/>
        <v/>
      </c>
      <c r="J60" s="36" t="str">
        <f t="shared" si="5"/>
        <v/>
      </c>
      <c r="K60" s="36" t="str">
        <f t="shared" si="6"/>
        <v/>
      </c>
      <c r="L60" s="36" t="str">
        <f t="shared" si="7"/>
        <v/>
      </c>
      <c r="M60" s="36" t="str">
        <f t="shared" si="8"/>
        <v/>
      </c>
      <c r="N60" s="36" t="str">
        <f t="shared" si="9"/>
        <v/>
      </c>
      <c r="O60" s="37">
        <f>IF(E60&lt;4,SUM(F60:N60),SUMPRODUCT(LARGE(F60:N60,{1;2;3;4})))</f>
        <v>0</v>
      </c>
      <c r="P60" s="38"/>
      <c r="Q60" s="38"/>
      <c r="R60" s="38">
        <f t="shared" si="10"/>
        <v>0</v>
      </c>
      <c r="S60" s="38">
        <f t="shared" si="11"/>
        <v>0</v>
      </c>
      <c r="T60" s="38">
        <f t="shared" si="12"/>
        <v>0</v>
      </c>
      <c r="U60" s="39" t="str">
        <f t="shared" si="13"/>
        <v/>
      </c>
      <c r="V60" s="40"/>
      <c r="W60" s="38"/>
      <c r="X60" s="38">
        <f t="shared" si="14"/>
        <v>0</v>
      </c>
      <c r="Y60" s="38">
        <f t="shared" si="15"/>
        <v>0</v>
      </c>
      <c r="Z60" s="38">
        <f t="shared" si="16"/>
        <v>0</v>
      </c>
      <c r="AA60" s="39" t="str">
        <f t="shared" si="17"/>
        <v/>
      </c>
      <c r="AB60" s="41"/>
      <c r="AC60" s="43"/>
      <c r="AD60" s="43">
        <f t="shared" si="18"/>
        <v>0</v>
      </c>
      <c r="AE60" s="45">
        <f t="shared" si="19"/>
        <v>0</v>
      </c>
      <c r="AF60" s="45">
        <f t="shared" si="20"/>
        <v>0</v>
      </c>
      <c r="AG60" s="38" t="str">
        <f t="shared" si="21"/>
        <v/>
      </c>
      <c r="AH60" s="40"/>
      <c r="AI60" s="38"/>
      <c r="AJ60" s="38">
        <f t="shared" si="22"/>
        <v>0</v>
      </c>
      <c r="AK60" s="38">
        <f t="shared" si="23"/>
        <v>0</v>
      </c>
      <c r="AL60" s="38">
        <f t="shared" si="24"/>
        <v>0</v>
      </c>
      <c r="AM60" s="39" t="str">
        <f t="shared" si="25"/>
        <v/>
      </c>
      <c r="AN60" s="40"/>
      <c r="AO60" s="38"/>
      <c r="AP60" s="38">
        <f t="shared" si="26"/>
        <v>0</v>
      </c>
      <c r="AQ60" s="38">
        <f t="shared" si="27"/>
        <v>0</v>
      </c>
      <c r="AR60" s="38">
        <f t="shared" si="28"/>
        <v>0</v>
      </c>
      <c r="AS60" s="39" t="str">
        <f t="shared" si="29"/>
        <v/>
      </c>
      <c r="AT60" s="38"/>
      <c r="AU60" s="45"/>
      <c r="AV60" s="45"/>
      <c r="AW60" s="43" t="str">
        <f t="shared" si="30"/>
        <v/>
      </c>
      <c r="AX60" s="43">
        <f t="shared" si="31"/>
        <v>0</v>
      </c>
      <c r="AY60" s="43">
        <f t="shared" si="32"/>
        <v>0</v>
      </c>
      <c r="AZ60" s="43" t="str">
        <f t="shared" si="33"/>
        <v/>
      </c>
      <c r="BA60" s="40"/>
      <c r="BB60" s="38"/>
      <c r="BC60" s="41">
        <f t="shared" si="34"/>
        <v>0</v>
      </c>
      <c r="BD60" s="38">
        <f t="shared" si="35"/>
        <v>0</v>
      </c>
      <c r="BE60" s="38">
        <f t="shared" si="36"/>
        <v>0</v>
      </c>
      <c r="BF60" s="39" t="str">
        <f t="shared" si="37"/>
        <v/>
      </c>
      <c r="BG60" s="40"/>
      <c r="BH60" s="38"/>
      <c r="BI60" s="41">
        <f t="shared" si="38"/>
        <v>0</v>
      </c>
      <c r="BJ60" s="41">
        <f t="shared" si="39"/>
        <v>0</v>
      </c>
      <c r="BK60" s="41">
        <f t="shared" si="40"/>
        <v>0</v>
      </c>
      <c r="BL60" s="46" t="str">
        <f t="shared" si="41"/>
        <v/>
      </c>
      <c r="BM60" s="40"/>
      <c r="BN60" s="38"/>
      <c r="BO60" s="41">
        <f t="shared" si="42"/>
        <v>0</v>
      </c>
      <c r="BP60" s="41">
        <f t="shared" si="43"/>
        <v>0</v>
      </c>
      <c r="BQ60" s="41">
        <f t="shared" si="44"/>
        <v>0</v>
      </c>
      <c r="BR60" s="46" t="str">
        <f t="shared" si="45"/>
        <v/>
      </c>
      <c r="BS60" s="12"/>
    </row>
    <row r="61" spans="1:71" ht="12.75" customHeight="1">
      <c r="A61" s="36">
        <v>59</v>
      </c>
      <c r="B61" s="65"/>
      <c r="C61" s="64"/>
      <c r="D61" s="4"/>
      <c r="E61" s="4">
        <f t="shared" si="46"/>
        <v>0</v>
      </c>
      <c r="F61" s="44" t="str">
        <f t="shared" si="1"/>
        <v/>
      </c>
      <c r="G61" s="44" t="str">
        <f t="shared" si="2"/>
        <v/>
      </c>
      <c r="H61" s="44" t="str">
        <f t="shared" si="3"/>
        <v/>
      </c>
      <c r="I61" s="36" t="str">
        <f t="shared" si="4"/>
        <v/>
      </c>
      <c r="J61" s="36" t="str">
        <f t="shared" si="5"/>
        <v/>
      </c>
      <c r="K61" s="36" t="str">
        <f t="shared" si="6"/>
        <v/>
      </c>
      <c r="L61" s="36" t="str">
        <f t="shared" si="7"/>
        <v/>
      </c>
      <c r="M61" s="36" t="str">
        <f t="shared" si="8"/>
        <v/>
      </c>
      <c r="N61" s="36" t="str">
        <f t="shared" si="9"/>
        <v/>
      </c>
      <c r="O61" s="37">
        <f>IF(E61&lt;4,SUM(F61:N61),SUMPRODUCT(LARGE(F61:N61,{1;2;3;4})))</f>
        <v>0</v>
      </c>
      <c r="P61" s="41"/>
      <c r="Q61" s="41"/>
      <c r="R61" s="41">
        <f t="shared" si="10"/>
        <v>0</v>
      </c>
      <c r="S61" s="41">
        <f t="shared" si="11"/>
        <v>0</v>
      </c>
      <c r="T61" s="41">
        <f t="shared" si="12"/>
        <v>0</v>
      </c>
      <c r="U61" s="46" t="str">
        <f t="shared" si="13"/>
        <v/>
      </c>
      <c r="V61" s="47"/>
      <c r="W61" s="41"/>
      <c r="X61" s="41">
        <f t="shared" si="14"/>
        <v>0</v>
      </c>
      <c r="Y61" s="41">
        <f t="shared" si="15"/>
        <v>0</v>
      </c>
      <c r="Z61" s="41">
        <f t="shared" si="16"/>
        <v>0</v>
      </c>
      <c r="AA61" s="46" t="str">
        <f t="shared" si="17"/>
        <v/>
      </c>
      <c r="AB61" s="41"/>
      <c r="AC61" s="43"/>
      <c r="AD61" s="43">
        <f t="shared" si="18"/>
        <v>0</v>
      </c>
      <c r="AE61" s="45">
        <f t="shared" si="19"/>
        <v>0</v>
      </c>
      <c r="AF61" s="45">
        <f t="shared" si="20"/>
        <v>0</v>
      </c>
      <c r="AG61" s="38" t="str">
        <f t="shared" si="21"/>
        <v/>
      </c>
      <c r="AH61" s="47"/>
      <c r="AI61" s="38"/>
      <c r="AJ61" s="41">
        <f t="shared" si="22"/>
        <v>0</v>
      </c>
      <c r="AK61" s="41">
        <f t="shared" si="23"/>
        <v>0</v>
      </c>
      <c r="AL61" s="41">
        <f t="shared" si="24"/>
        <v>0</v>
      </c>
      <c r="AM61" s="46" t="str">
        <f t="shared" si="25"/>
        <v/>
      </c>
      <c r="AN61" s="47"/>
      <c r="AO61" s="41"/>
      <c r="AP61" s="41">
        <f t="shared" si="26"/>
        <v>0</v>
      </c>
      <c r="AQ61" s="41">
        <f t="shared" si="27"/>
        <v>0</v>
      </c>
      <c r="AR61" s="41">
        <f t="shared" si="28"/>
        <v>0</v>
      </c>
      <c r="AS61" s="46" t="str">
        <f t="shared" si="29"/>
        <v/>
      </c>
      <c r="AT61" s="38"/>
      <c r="AW61" s="43" t="str">
        <f t="shared" si="30"/>
        <v/>
      </c>
      <c r="AX61" s="43">
        <f t="shared" si="31"/>
        <v>0</v>
      </c>
      <c r="AY61" s="43">
        <f t="shared" si="32"/>
        <v>0</v>
      </c>
      <c r="AZ61" s="43" t="str">
        <f t="shared" si="33"/>
        <v/>
      </c>
      <c r="BA61" s="47"/>
      <c r="BB61" s="41"/>
      <c r="BC61" s="41">
        <f t="shared" si="34"/>
        <v>0</v>
      </c>
      <c r="BD61" s="41">
        <f t="shared" si="35"/>
        <v>0</v>
      </c>
      <c r="BE61" s="41">
        <f t="shared" si="36"/>
        <v>0</v>
      </c>
      <c r="BF61" s="46" t="str">
        <f t="shared" si="37"/>
        <v/>
      </c>
      <c r="BG61" s="40"/>
      <c r="BH61" s="38"/>
      <c r="BI61" s="41">
        <f t="shared" si="38"/>
        <v>0</v>
      </c>
      <c r="BJ61" s="41">
        <f t="shared" si="39"/>
        <v>0</v>
      </c>
      <c r="BK61" s="41">
        <f t="shared" si="40"/>
        <v>0</v>
      </c>
      <c r="BL61" s="46" t="str">
        <f t="shared" si="41"/>
        <v/>
      </c>
      <c r="BM61" s="40"/>
      <c r="BN61" s="38"/>
      <c r="BO61" s="41">
        <f t="shared" si="42"/>
        <v>0</v>
      </c>
      <c r="BP61" s="41">
        <f t="shared" si="43"/>
        <v>0</v>
      </c>
      <c r="BQ61" s="41">
        <f t="shared" si="44"/>
        <v>0</v>
      </c>
      <c r="BR61" s="46" t="str">
        <f t="shared" si="45"/>
        <v/>
      </c>
    </row>
    <row r="62" spans="1:71" ht="12.75" customHeight="1">
      <c r="A62" s="36">
        <v>60</v>
      </c>
      <c r="B62" s="64"/>
      <c r="C62" s="64"/>
      <c r="D62" s="4"/>
      <c r="E62" s="4">
        <f t="shared" si="46"/>
        <v>0</v>
      </c>
      <c r="F62" s="44" t="str">
        <f t="shared" si="1"/>
        <v/>
      </c>
      <c r="G62" s="44" t="str">
        <f t="shared" si="2"/>
        <v/>
      </c>
      <c r="H62" s="44" t="str">
        <f t="shared" si="3"/>
        <v/>
      </c>
      <c r="I62" s="36" t="str">
        <f t="shared" si="4"/>
        <v/>
      </c>
      <c r="J62" s="36" t="str">
        <f t="shared" si="5"/>
        <v/>
      </c>
      <c r="K62" s="36" t="str">
        <f t="shared" si="6"/>
        <v/>
      </c>
      <c r="L62" s="36" t="str">
        <f t="shared" si="7"/>
        <v/>
      </c>
      <c r="M62" s="36" t="str">
        <f t="shared" si="8"/>
        <v/>
      </c>
      <c r="N62" s="36" t="str">
        <f t="shared" si="9"/>
        <v/>
      </c>
      <c r="O62" s="37">
        <f>IF(E62&lt;4,SUM(F62:N62),SUMPRODUCT(LARGE(F62:N62,{1;2;3;4})))</f>
        <v>0</v>
      </c>
      <c r="P62" s="38"/>
      <c r="Q62" s="38"/>
      <c r="R62" s="38">
        <f t="shared" si="10"/>
        <v>0</v>
      </c>
      <c r="S62" s="38">
        <f t="shared" si="11"/>
        <v>0</v>
      </c>
      <c r="T62" s="38">
        <f t="shared" si="12"/>
        <v>0</v>
      </c>
      <c r="U62" s="39" t="str">
        <f t="shared" si="13"/>
        <v/>
      </c>
      <c r="V62" s="40"/>
      <c r="W62" s="38"/>
      <c r="X62" s="38">
        <f t="shared" si="14"/>
        <v>0</v>
      </c>
      <c r="Y62" s="38">
        <f t="shared" si="15"/>
        <v>0</v>
      </c>
      <c r="Z62" s="38">
        <f t="shared" si="16"/>
        <v>0</v>
      </c>
      <c r="AA62" s="39" t="str">
        <f t="shared" si="17"/>
        <v/>
      </c>
      <c r="AB62" s="41"/>
      <c r="AC62" s="43"/>
      <c r="AD62" s="43">
        <f t="shared" si="18"/>
        <v>0</v>
      </c>
      <c r="AE62" s="45">
        <f t="shared" si="19"/>
        <v>0</v>
      </c>
      <c r="AF62" s="45">
        <f t="shared" si="20"/>
        <v>0</v>
      </c>
      <c r="AG62" s="38" t="str">
        <f t="shared" si="21"/>
        <v/>
      </c>
      <c r="AH62" s="40"/>
      <c r="AI62" s="38"/>
      <c r="AJ62" s="38">
        <f t="shared" si="22"/>
        <v>0</v>
      </c>
      <c r="AK62" s="38">
        <f t="shared" si="23"/>
        <v>0</v>
      </c>
      <c r="AL62" s="38">
        <f t="shared" si="24"/>
        <v>0</v>
      </c>
      <c r="AM62" s="39" t="str">
        <f t="shared" si="25"/>
        <v/>
      </c>
      <c r="AN62" s="40"/>
      <c r="AO62" s="38"/>
      <c r="AP62" s="38">
        <f t="shared" si="26"/>
        <v>0</v>
      </c>
      <c r="AQ62" s="38">
        <f t="shared" si="27"/>
        <v>0</v>
      </c>
      <c r="AR62" s="38">
        <f t="shared" si="28"/>
        <v>0</v>
      </c>
      <c r="AS62" s="39" t="str">
        <f t="shared" si="29"/>
        <v/>
      </c>
      <c r="AT62" s="38"/>
      <c r="AW62" s="43" t="str">
        <f t="shared" si="30"/>
        <v/>
      </c>
      <c r="AX62" s="43">
        <f t="shared" si="31"/>
        <v>0</v>
      </c>
      <c r="AY62" s="43">
        <f t="shared" si="32"/>
        <v>0</v>
      </c>
      <c r="AZ62" s="43" t="str">
        <f t="shared" si="33"/>
        <v/>
      </c>
      <c r="BA62" s="40"/>
      <c r="BB62" s="38"/>
      <c r="BC62" s="41">
        <f t="shared" si="34"/>
        <v>0</v>
      </c>
      <c r="BD62" s="38">
        <f t="shared" si="35"/>
        <v>0</v>
      </c>
      <c r="BE62" s="38">
        <f t="shared" si="36"/>
        <v>0</v>
      </c>
      <c r="BF62" s="39" t="str">
        <f t="shared" si="37"/>
        <v/>
      </c>
      <c r="BG62" s="40"/>
      <c r="BH62" s="38"/>
      <c r="BI62" s="41">
        <f t="shared" si="38"/>
        <v>0</v>
      </c>
      <c r="BJ62" s="41">
        <f t="shared" si="39"/>
        <v>0</v>
      </c>
      <c r="BK62" s="41">
        <f t="shared" si="40"/>
        <v>0</v>
      </c>
      <c r="BL62" s="46" t="str">
        <f t="shared" si="41"/>
        <v/>
      </c>
      <c r="BM62" s="40"/>
      <c r="BN62" s="38"/>
      <c r="BO62" s="41">
        <f t="shared" si="42"/>
        <v>0</v>
      </c>
      <c r="BP62" s="41">
        <f t="shared" si="43"/>
        <v>0</v>
      </c>
      <c r="BQ62" s="41">
        <f t="shared" si="44"/>
        <v>0</v>
      </c>
      <c r="BR62" s="46" t="str">
        <f t="shared" si="45"/>
        <v/>
      </c>
    </row>
    <row r="63" spans="1:71" ht="12.75" customHeight="1">
      <c r="A63" s="36">
        <v>61</v>
      </c>
      <c r="B63" s="64"/>
      <c r="C63" s="64"/>
      <c r="D63" s="4"/>
      <c r="E63" s="4">
        <f t="shared" si="46"/>
        <v>0</v>
      </c>
      <c r="F63" s="44" t="str">
        <f t="shared" si="1"/>
        <v/>
      </c>
      <c r="G63" s="44" t="str">
        <f t="shared" si="2"/>
        <v/>
      </c>
      <c r="H63" s="44" t="str">
        <f t="shared" si="3"/>
        <v/>
      </c>
      <c r="I63" s="36" t="str">
        <f t="shared" si="4"/>
        <v/>
      </c>
      <c r="J63" s="36" t="str">
        <f t="shared" si="5"/>
        <v/>
      </c>
      <c r="K63" s="36" t="str">
        <f t="shared" si="6"/>
        <v/>
      </c>
      <c r="L63" s="36" t="str">
        <f t="shared" si="7"/>
        <v/>
      </c>
      <c r="M63" s="36" t="str">
        <f t="shared" si="8"/>
        <v/>
      </c>
      <c r="N63" s="36" t="str">
        <f t="shared" si="9"/>
        <v/>
      </c>
      <c r="O63" s="37">
        <f>IF(E63&lt;4,SUM(F63:N63),SUMPRODUCT(LARGE(F63:N63,{1;2;3;4})))</f>
        <v>0</v>
      </c>
      <c r="P63" s="38"/>
      <c r="Q63" s="38"/>
      <c r="R63" s="38">
        <f t="shared" si="10"/>
        <v>0</v>
      </c>
      <c r="S63" s="38">
        <f t="shared" si="11"/>
        <v>0</v>
      </c>
      <c r="T63" s="38">
        <f t="shared" si="12"/>
        <v>0</v>
      </c>
      <c r="U63" s="39" t="str">
        <f t="shared" si="13"/>
        <v/>
      </c>
      <c r="V63" s="40"/>
      <c r="W63" s="38"/>
      <c r="X63" s="38">
        <f t="shared" si="14"/>
        <v>0</v>
      </c>
      <c r="Y63" s="38">
        <f t="shared" si="15"/>
        <v>0</v>
      </c>
      <c r="Z63" s="38">
        <f t="shared" si="16"/>
        <v>0</v>
      </c>
      <c r="AA63" s="39" t="str">
        <f t="shared" si="17"/>
        <v/>
      </c>
      <c r="AB63" s="41"/>
      <c r="AC63" s="43"/>
      <c r="AD63" s="43">
        <f t="shared" si="18"/>
        <v>0</v>
      </c>
      <c r="AE63" s="43">
        <f t="shared" si="19"/>
        <v>0</v>
      </c>
      <c r="AF63" s="43">
        <f t="shared" si="20"/>
        <v>0</v>
      </c>
      <c r="AG63" s="41" t="str">
        <f t="shared" si="21"/>
        <v/>
      </c>
      <c r="AH63" s="40"/>
      <c r="AI63" s="38"/>
      <c r="AJ63" s="38">
        <f t="shared" si="22"/>
        <v>0</v>
      </c>
      <c r="AK63" s="38">
        <f t="shared" si="23"/>
        <v>0</v>
      </c>
      <c r="AL63" s="38">
        <f t="shared" si="24"/>
        <v>0</v>
      </c>
      <c r="AM63" s="39" t="str">
        <f t="shared" si="25"/>
        <v/>
      </c>
      <c r="AN63" s="40"/>
      <c r="AO63" s="38"/>
      <c r="AP63" s="38">
        <f t="shared" si="26"/>
        <v>0</v>
      </c>
      <c r="AQ63" s="38">
        <f t="shared" si="27"/>
        <v>0</v>
      </c>
      <c r="AR63" s="38">
        <f t="shared" si="28"/>
        <v>0</v>
      </c>
      <c r="AS63" s="39" t="str">
        <f t="shared" si="29"/>
        <v/>
      </c>
      <c r="AT63" s="38"/>
      <c r="AW63" s="43" t="str">
        <f t="shared" si="30"/>
        <v/>
      </c>
      <c r="AX63" s="43">
        <f t="shared" si="31"/>
        <v>0</v>
      </c>
      <c r="AY63" s="43">
        <f t="shared" si="32"/>
        <v>0</v>
      </c>
      <c r="AZ63" s="43" t="str">
        <f t="shared" si="33"/>
        <v/>
      </c>
      <c r="BA63" s="40"/>
      <c r="BB63" s="38"/>
      <c r="BC63" s="41">
        <f t="shared" si="34"/>
        <v>0</v>
      </c>
      <c r="BD63" s="38">
        <f t="shared" si="35"/>
        <v>0</v>
      </c>
      <c r="BE63" s="38">
        <f t="shared" si="36"/>
        <v>0</v>
      </c>
      <c r="BF63" s="39" t="str">
        <f t="shared" si="37"/>
        <v/>
      </c>
      <c r="BG63" s="40"/>
      <c r="BH63" s="38"/>
      <c r="BI63" s="41">
        <f t="shared" si="38"/>
        <v>0</v>
      </c>
      <c r="BJ63" s="41">
        <f t="shared" si="39"/>
        <v>0</v>
      </c>
      <c r="BK63" s="41">
        <f t="shared" si="40"/>
        <v>0</v>
      </c>
      <c r="BL63" s="46" t="str">
        <f t="shared" si="41"/>
        <v/>
      </c>
      <c r="BM63" s="40"/>
      <c r="BN63" s="38"/>
      <c r="BO63" s="41">
        <f t="shared" si="42"/>
        <v>0</v>
      </c>
      <c r="BP63" s="41">
        <f t="shared" si="43"/>
        <v>0</v>
      </c>
      <c r="BQ63" s="41">
        <f t="shared" si="44"/>
        <v>0</v>
      </c>
      <c r="BR63" s="46" t="str">
        <f t="shared" si="45"/>
        <v/>
      </c>
    </row>
    <row r="64" spans="1:71" ht="12.75" customHeight="1">
      <c r="A64" s="36">
        <v>62</v>
      </c>
      <c r="B64" s="64"/>
      <c r="C64" s="64"/>
      <c r="D64" s="4"/>
      <c r="E64" s="4">
        <f t="shared" si="46"/>
        <v>0</v>
      </c>
      <c r="F64" s="44" t="str">
        <f t="shared" si="1"/>
        <v/>
      </c>
      <c r="G64" s="44" t="str">
        <f t="shared" si="2"/>
        <v/>
      </c>
      <c r="H64" s="44" t="str">
        <f t="shared" si="3"/>
        <v/>
      </c>
      <c r="I64" s="36" t="str">
        <f t="shared" si="4"/>
        <v/>
      </c>
      <c r="J64" s="36" t="str">
        <f t="shared" si="5"/>
        <v/>
      </c>
      <c r="K64" s="36" t="str">
        <f t="shared" si="6"/>
        <v/>
      </c>
      <c r="L64" s="36" t="str">
        <f t="shared" si="7"/>
        <v/>
      </c>
      <c r="M64" s="36" t="str">
        <f t="shared" si="8"/>
        <v/>
      </c>
      <c r="N64" s="36" t="str">
        <f t="shared" si="9"/>
        <v/>
      </c>
      <c r="O64" s="37">
        <f>IF(E64&lt;4,SUM(F64:N64),SUMPRODUCT(LARGE(F64:N64,{1;2;3;4})))</f>
        <v>0</v>
      </c>
      <c r="P64" s="38"/>
      <c r="Q64" s="38"/>
      <c r="R64" s="38">
        <f t="shared" si="10"/>
        <v>0</v>
      </c>
      <c r="S64" s="38">
        <f t="shared" si="11"/>
        <v>0</v>
      </c>
      <c r="T64" s="38">
        <f t="shared" si="12"/>
        <v>0</v>
      </c>
      <c r="U64" s="39" t="str">
        <f t="shared" si="13"/>
        <v/>
      </c>
      <c r="V64" s="40"/>
      <c r="W64" s="38"/>
      <c r="X64" s="38">
        <f t="shared" si="14"/>
        <v>0</v>
      </c>
      <c r="Y64" s="38">
        <f t="shared" si="15"/>
        <v>0</v>
      </c>
      <c r="Z64" s="38">
        <f t="shared" si="16"/>
        <v>0</v>
      </c>
      <c r="AA64" s="39" t="str">
        <f t="shared" si="17"/>
        <v/>
      </c>
      <c r="AB64" s="41"/>
      <c r="AC64" s="43"/>
      <c r="AD64" s="43">
        <f t="shared" si="18"/>
        <v>0</v>
      </c>
      <c r="AE64" s="45">
        <f t="shared" si="19"/>
        <v>0</v>
      </c>
      <c r="AF64" s="45">
        <f t="shared" si="20"/>
        <v>0</v>
      </c>
      <c r="AG64" s="38" t="str">
        <f t="shared" si="21"/>
        <v/>
      </c>
      <c r="AH64" s="40"/>
      <c r="AI64" s="38"/>
      <c r="AJ64" s="38">
        <f t="shared" si="22"/>
        <v>0</v>
      </c>
      <c r="AK64" s="38">
        <f t="shared" si="23"/>
        <v>0</v>
      </c>
      <c r="AL64" s="38">
        <f t="shared" si="24"/>
        <v>0</v>
      </c>
      <c r="AM64" s="39" t="str">
        <f t="shared" si="25"/>
        <v/>
      </c>
      <c r="AN64" s="40"/>
      <c r="AO64" s="38"/>
      <c r="AP64" s="38">
        <f t="shared" si="26"/>
        <v>0</v>
      </c>
      <c r="AQ64" s="38">
        <f t="shared" si="27"/>
        <v>0</v>
      </c>
      <c r="AR64" s="38">
        <f t="shared" si="28"/>
        <v>0</v>
      </c>
      <c r="AS64" s="39" t="str">
        <f t="shared" si="29"/>
        <v/>
      </c>
      <c r="AT64" s="38"/>
      <c r="AW64" s="43" t="str">
        <f t="shared" si="30"/>
        <v/>
      </c>
      <c r="AX64" s="43">
        <f t="shared" si="31"/>
        <v>0</v>
      </c>
      <c r="AY64" s="43">
        <f t="shared" si="32"/>
        <v>0</v>
      </c>
      <c r="AZ64" s="43" t="str">
        <f t="shared" si="33"/>
        <v/>
      </c>
      <c r="BA64" s="40"/>
      <c r="BB64" s="38"/>
      <c r="BC64" s="41">
        <f t="shared" si="34"/>
        <v>0</v>
      </c>
      <c r="BD64" s="38">
        <f t="shared" si="35"/>
        <v>0</v>
      </c>
      <c r="BE64" s="38">
        <f t="shared" si="36"/>
        <v>0</v>
      </c>
      <c r="BF64" s="39" t="str">
        <f t="shared" si="37"/>
        <v/>
      </c>
      <c r="BG64" s="40"/>
      <c r="BH64" s="38"/>
      <c r="BI64" s="41">
        <f t="shared" si="38"/>
        <v>0</v>
      </c>
      <c r="BJ64" s="41">
        <f t="shared" si="39"/>
        <v>0</v>
      </c>
      <c r="BK64" s="41">
        <f t="shared" si="40"/>
        <v>0</v>
      </c>
      <c r="BL64" s="46" t="str">
        <f t="shared" si="41"/>
        <v/>
      </c>
      <c r="BM64" s="40"/>
      <c r="BN64" s="38"/>
      <c r="BO64" s="41">
        <f t="shared" si="42"/>
        <v>0</v>
      </c>
      <c r="BP64" s="41">
        <f t="shared" si="43"/>
        <v>0</v>
      </c>
      <c r="BQ64" s="41">
        <f t="shared" si="44"/>
        <v>0</v>
      </c>
      <c r="BR64" s="46" t="str">
        <f t="shared" si="45"/>
        <v/>
      </c>
    </row>
    <row r="65" spans="1:70" ht="12.75" customHeight="1">
      <c r="A65" s="36">
        <v>63</v>
      </c>
      <c r="B65" s="64"/>
      <c r="C65" s="64"/>
      <c r="D65" s="4"/>
      <c r="E65" s="4">
        <f t="shared" si="46"/>
        <v>0</v>
      </c>
      <c r="F65" s="44" t="str">
        <f t="shared" si="1"/>
        <v/>
      </c>
      <c r="G65" s="44" t="str">
        <f t="shared" si="2"/>
        <v/>
      </c>
      <c r="H65" s="44" t="str">
        <f t="shared" si="3"/>
        <v/>
      </c>
      <c r="I65" s="36" t="str">
        <f t="shared" si="4"/>
        <v/>
      </c>
      <c r="J65" s="36" t="str">
        <f t="shared" si="5"/>
        <v/>
      </c>
      <c r="K65" s="36" t="str">
        <f t="shared" si="6"/>
        <v/>
      </c>
      <c r="L65" s="36" t="str">
        <f t="shared" si="7"/>
        <v/>
      </c>
      <c r="M65" s="36" t="str">
        <f t="shared" si="8"/>
        <v/>
      </c>
      <c r="N65" s="36" t="str">
        <f t="shared" si="9"/>
        <v/>
      </c>
      <c r="O65" s="37">
        <f>IF(E65&lt;4,SUM(F65:N65),SUMPRODUCT(LARGE(F65:N65,{1;2;3;4})))</f>
        <v>0</v>
      </c>
      <c r="P65" s="38"/>
      <c r="Q65" s="38"/>
      <c r="R65" s="38">
        <f t="shared" si="10"/>
        <v>0</v>
      </c>
      <c r="S65" s="38">
        <f t="shared" si="11"/>
        <v>0</v>
      </c>
      <c r="T65" s="38">
        <f t="shared" si="12"/>
        <v>0</v>
      </c>
      <c r="U65" s="39" t="str">
        <f t="shared" si="13"/>
        <v/>
      </c>
      <c r="V65" s="40"/>
      <c r="W65" s="41"/>
      <c r="X65" s="38">
        <f t="shared" si="14"/>
        <v>0</v>
      </c>
      <c r="Y65" s="38">
        <f t="shared" si="15"/>
        <v>0</v>
      </c>
      <c r="Z65" s="38">
        <f t="shared" si="16"/>
        <v>0</v>
      </c>
      <c r="AA65" s="39" t="str">
        <f t="shared" si="17"/>
        <v/>
      </c>
      <c r="AB65" s="38"/>
      <c r="AC65" s="43"/>
      <c r="AD65" s="43">
        <f t="shared" si="18"/>
        <v>0</v>
      </c>
      <c r="AE65" s="45">
        <f t="shared" si="19"/>
        <v>0</v>
      </c>
      <c r="AF65" s="45">
        <f t="shared" si="20"/>
        <v>0</v>
      </c>
      <c r="AG65" s="38" t="str">
        <f t="shared" si="21"/>
        <v/>
      </c>
      <c r="AH65" s="40"/>
      <c r="AI65" s="38"/>
      <c r="AJ65" s="38">
        <f t="shared" si="22"/>
        <v>0</v>
      </c>
      <c r="AK65" s="38">
        <f t="shared" si="23"/>
        <v>0</v>
      </c>
      <c r="AL65" s="38">
        <f t="shared" si="24"/>
        <v>0</v>
      </c>
      <c r="AM65" s="39" t="str">
        <f t="shared" si="25"/>
        <v/>
      </c>
      <c r="AN65" s="40"/>
      <c r="AO65" s="38"/>
      <c r="AP65" s="38">
        <f t="shared" si="26"/>
        <v>0</v>
      </c>
      <c r="AQ65" s="38">
        <f t="shared" si="27"/>
        <v>0</v>
      </c>
      <c r="AR65" s="38">
        <f t="shared" si="28"/>
        <v>0</v>
      </c>
      <c r="AS65" s="39" t="str">
        <f t="shared" si="29"/>
        <v/>
      </c>
      <c r="AT65" s="38"/>
      <c r="AW65" s="43" t="str">
        <f t="shared" si="30"/>
        <v/>
      </c>
      <c r="AX65" s="43">
        <f t="shared" si="31"/>
        <v>0</v>
      </c>
      <c r="AY65" s="43">
        <f t="shared" si="32"/>
        <v>0</v>
      </c>
      <c r="AZ65" s="43" t="str">
        <f t="shared" si="33"/>
        <v/>
      </c>
      <c r="BA65" s="40"/>
      <c r="BB65" s="38"/>
      <c r="BC65" s="41">
        <f t="shared" si="34"/>
        <v>0</v>
      </c>
      <c r="BD65" s="38">
        <f t="shared" si="35"/>
        <v>0</v>
      </c>
      <c r="BE65" s="38">
        <f t="shared" si="36"/>
        <v>0</v>
      </c>
      <c r="BF65" s="39" t="str">
        <f t="shared" si="37"/>
        <v/>
      </c>
      <c r="BG65" s="40"/>
      <c r="BH65" s="38"/>
      <c r="BI65" s="41">
        <f t="shared" si="38"/>
        <v>0</v>
      </c>
      <c r="BJ65" s="41">
        <f t="shared" si="39"/>
        <v>0</v>
      </c>
      <c r="BK65" s="41">
        <f t="shared" si="40"/>
        <v>0</v>
      </c>
      <c r="BL65" s="46" t="str">
        <f t="shared" si="41"/>
        <v/>
      </c>
      <c r="BM65" s="40"/>
      <c r="BN65" s="38"/>
      <c r="BO65" s="41">
        <f t="shared" si="42"/>
        <v>0</v>
      </c>
      <c r="BP65" s="41">
        <f t="shared" si="43"/>
        <v>0</v>
      </c>
      <c r="BQ65" s="41">
        <f t="shared" si="44"/>
        <v>0</v>
      </c>
      <c r="BR65" s="46" t="str">
        <f t="shared" si="45"/>
        <v/>
      </c>
    </row>
    <row r="66" spans="1:70" ht="12.75" customHeight="1">
      <c r="A66" s="36">
        <v>64</v>
      </c>
      <c r="B66" s="65"/>
      <c r="C66" s="67"/>
      <c r="D66" s="59"/>
      <c r="E66" s="4">
        <f t="shared" si="46"/>
        <v>0</v>
      </c>
      <c r="F66" s="44" t="str">
        <f t="shared" si="1"/>
        <v/>
      </c>
      <c r="G66" s="44" t="str">
        <f t="shared" si="2"/>
        <v/>
      </c>
      <c r="H66" s="44" t="str">
        <f t="shared" si="3"/>
        <v/>
      </c>
      <c r="I66" s="36" t="str">
        <f t="shared" si="4"/>
        <v/>
      </c>
      <c r="J66" s="36" t="str">
        <f t="shared" si="5"/>
        <v/>
      </c>
      <c r="K66" s="36" t="str">
        <f t="shared" si="6"/>
        <v/>
      </c>
      <c r="L66" s="36" t="str">
        <f t="shared" si="7"/>
        <v/>
      </c>
      <c r="M66" s="36" t="str">
        <f t="shared" si="8"/>
        <v/>
      </c>
      <c r="N66" s="36" t="str">
        <f t="shared" si="9"/>
        <v/>
      </c>
      <c r="O66" s="37">
        <f>IF(E66&lt;4,SUM(F66:N66),SUMPRODUCT(LARGE(F66:N66,{1;2;3;4})))</f>
        <v>0</v>
      </c>
      <c r="P66" s="38"/>
      <c r="Q66" s="38"/>
      <c r="R66" s="38">
        <f t="shared" si="10"/>
        <v>0</v>
      </c>
      <c r="S66" s="38">
        <f t="shared" si="11"/>
        <v>0</v>
      </c>
      <c r="T66" s="38">
        <f t="shared" si="12"/>
        <v>0</v>
      </c>
      <c r="U66" s="39" t="str">
        <f t="shared" si="13"/>
        <v/>
      </c>
      <c r="V66" s="40"/>
      <c r="W66" s="38"/>
      <c r="X66" s="38">
        <f t="shared" si="14"/>
        <v>0</v>
      </c>
      <c r="Y66" s="38">
        <f t="shared" si="15"/>
        <v>0</v>
      </c>
      <c r="Z66" s="38">
        <f t="shared" si="16"/>
        <v>0</v>
      </c>
      <c r="AA66" s="39" t="str">
        <f t="shared" si="17"/>
        <v/>
      </c>
      <c r="AB66" s="41"/>
      <c r="AC66" s="43"/>
      <c r="AD66" s="43">
        <f t="shared" si="18"/>
        <v>0</v>
      </c>
      <c r="AE66" s="45">
        <f t="shared" si="19"/>
        <v>0</v>
      </c>
      <c r="AF66" s="45">
        <f t="shared" si="20"/>
        <v>0</v>
      </c>
      <c r="AG66" s="38" t="str">
        <f t="shared" si="21"/>
        <v/>
      </c>
      <c r="AH66" s="40"/>
      <c r="AI66" s="38"/>
      <c r="AJ66" s="38">
        <f t="shared" si="22"/>
        <v>0</v>
      </c>
      <c r="AK66" s="38">
        <f t="shared" si="23"/>
        <v>0</v>
      </c>
      <c r="AL66" s="38">
        <f t="shared" si="24"/>
        <v>0</v>
      </c>
      <c r="AM66" s="39" t="str">
        <f t="shared" si="25"/>
        <v/>
      </c>
      <c r="AN66" s="40"/>
      <c r="AO66" s="38"/>
      <c r="AP66" s="38">
        <f t="shared" si="26"/>
        <v>0</v>
      </c>
      <c r="AQ66" s="38">
        <f t="shared" si="27"/>
        <v>0</v>
      </c>
      <c r="AR66" s="38">
        <f t="shared" si="28"/>
        <v>0</v>
      </c>
      <c r="AS66" s="39" t="str">
        <f t="shared" si="29"/>
        <v/>
      </c>
      <c r="AT66" s="38"/>
      <c r="AW66" s="43" t="str">
        <f t="shared" si="30"/>
        <v/>
      </c>
      <c r="AX66" s="43">
        <f t="shared" si="31"/>
        <v>0</v>
      </c>
      <c r="AY66" s="43">
        <f t="shared" si="32"/>
        <v>0</v>
      </c>
      <c r="AZ66" s="43" t="str">
        <f t="shared" si="33"/>
        <v/>
      </c>
      <c r="BA66" s="40"/>
      <c r="BB66" s="38"/>
      <c r="BC66" s="41">
        <f t="shared" si="34"/>
        <v>0</v>
      </c>
      <c r="BD66" s="38">
        <f t="shared" si="35"/>
        <v>0</v>
      </c>
      <c r="BE66" s="38">
        <f t="shared" si="36"/>
        <v>0</v>
      </c>
      <c r="BF66" s="39" t="str">
        <f t="shared" si="37"/>
        <v/>
      </c>
      <c r="BG66" s="40"/>
      <c r="BH66" s="38"/>
      <c r="BI66" s="41">
        <f t="shared" si="38"/>
        <v>0</v>
      </c>
      <c r="BJ66" s="41">
        <f t="shared" si="39"/>
        <v>0</v>
      </c>
      <c r="BK66" s="41">
        <f t="shared" si="40"/>
        <v>0</v>
      </c>
      <c r="BL66" s="46" t="str">
        <f t="shared" si="41"/>
        <v/>
      </c>
      <c r="BM66" s="40"/>
      <c r="BN66" s="38"/>
      <c r="BO66" s="41">
        <f t="shared" si="42"/>
        <v>0</v>
      </c>
      <c r="BP66" s="41">
        <f t="shared" si="43"/>
        <v>0</v>
      </c>
      <c r="BQ66" s="41">
        <f t="shared" si="44"/>
        <v>0</v>
      </c>
      <c r="BR66" s="46" t="str">
        <f t="shared" si="45"/>
        <v/>
      </c>
    </row>
    <row r="67" spans="1:70" ht="12.75" customHeight="1">
      <c r="A67" s="36">
        <v>65</v>
      </c>
      <c r="B67" s="64"/>
      <c r="C67" s="64"/>
      <c r="D67" s="4"/>
      <c r="E67" s="4">
        <f t="shared" ref="E67:E72" si="47">(S67+Y67+AE67+BD67+AK67+AQ67+AX67+BQ67+BK67)/20</f>
        <v>0</v>
      </c>
      <c r="F67" s="44" t="str">
        <f t="shared" ref="F67:F72" si="48">U67</f>
        <v/>
      </c>
      <c r="G67" s="44" t="str">
        <f t="shared" ref="G67:G72" si="49">AA67</f>
        <v/>
      </c>
      <c r="H67" s="44" t="str">
        <f t="shared" ref="H67:H72" si="50">AG67</f>
        <v/>
      </c>
      <c r="I67" s="36" t="str">
        <f t="shared" ref="I67:I72" si="51">AM67</f>
        <v/>
      </c>
      <c r="J67" s="36" t="str">
        <f t="shared" ref="J67:J72" si="52">AS67</f>
        <v/>
      </c>
      <c r="K67" s="36" t="str">
        <f t="shared" ref="K67:K72" si="53">AZ67</f>
        <v/>
      </c>
      <c r="L67" s="36" t="str">
        <f t="shared" ref="L67:L72" si="54">BF67</f>
        <v/>
      </c>
      <c r="M67" s="36" t="str">
        <f t="shared" ref="M67:M72" si="55">BL67</f>
        <v/>
      </c>
      <c r="N67" s="36" t="str">
        <f t="shared" ref="N67:N72" si="56">BR67</f>
        <v/>
      </c>
      <c r="O67" s="37">
        <f>IF(E67&lt;4,SUM(F67:N67),SUMPRODUCT(LARGE(F67:N67,{1;2;3;4})))</f>
        <v>0</v>
      </c>
      <c r="P67" s="38"/>
      <c r="Q67" s="38"/>
      <c r="R67" s="38">
        <f t="shared" ref="R67:R72" si="57">CEILING(100*Q67/$Q$2,1)</f>
        <v>0</v>
      </c>
      <c r="S67" s="38">
        <f t="shared" ref="S67:S72" si="58">IF(P67="",0,20)</f>
        <v>0</v>
      </c>
      <c r="T67" s="38">
        <f t="shared" ref="T67:T72" si="59">IF(P67=1,30,IF(P67=2,20,IF(P67=3,10,0)))</f>
        <v>0</v>
      </c>
      <c r="U67" s="39" t="str">
        <f t="shared" ref="U67:U72" si="60">IF(P67="","",R67+S67+T67)</f>
        <v/>
      </c>
      <c r="V67" s="40"/>
      <c r="W67" s="38"/>
      <c r="X67" s="38">
        <f t="shared" ref="X67:X72" si="61">CEILING(100*W67/$W$2,1)</f>
        <v>0</v>
      </c>
      <c r="Y67" s="38">
        <f t="shared" ref="Y67:Y72" si="62">IF(V67="",0,20)</f>
        <v>0</v>
      </c>
      <c r="Z67" s="38">
        <f t="shared" ref="Z67:Z72" si="63">IF(V67=1,30,IF(V67=2,20,IF(V67=3,10,0)))</f>
        <v>0</v>
      </c>
      <c r="AA67" s="39" t="str">
        <f t="shared" ref="AA67:AA72" si="64">IF(V67="","",X67+Y67+Z67)</f>
        <v/>
      </c>
      <c r="AB67" s="41"/>
      <c r="AD67" s="43">
        <f t="shared" ref="AD67:AD72" si="65">CEILING(100*AC67/$AC$2,1)</f>
        <v>0</v>
      </c>
      <c r="AE67" s="45">
        <f t="shared" ref="AE67:AE72" si="66">IF(AB67="",0,20)</f>
        <v>0</v>
      </c>
      <c r="AF67" s="45">
        <f t="shared" ref="AF67:AF72" si="67">IF(AB67=1,30,IF(AB67=2,20,IF(AB67=3,10,0)))</f>
        <v>0</v>
      </c>
      <c r="AG67" s="38" t="str">
        <f t="shared" ref="AG67:AG72" si="68">IF(AB67="","",AD67+AE67+AF67)</f>
        <v/>
      </c>
      <c r="AH67" s="40"/>
      <c r="AI67" s="38"/>
      <c r="AJ67" s="38">
        <f t="shared" ref="AJ67:AJ72" si="69">CEILING(100*AI67/$AI$2,1)</f>
        <v>0</v>
      </c>
      <c r="AK67" s="38">
        <f t="shared" ref="AK67:AK72" si="70">IF(AH67="",0,20)</f>
        <v>0</v>
      </c>
      <c r="AL67" s="38">
        <f t="shared" ref="AL67:AL72" si="71">IF(AH67=1,30,IF(AH67=2,20,IF(AH67=3,10,0)))</f>
        <v>0</v>
      </c>
      <c r="AM67" s="39" t="str">
        <f t="shared" ref="AM67:AM72" si="72">IF(AH67="","",AJ67+AK67+AL67)</f>
        <v/>
      </c>
      <c r="AN67" s="40"/>
      <c r="AO67" s="38"/>
      <c r="AP67" s="38">
        <f t="shared" ref="AP67:AP72" si="73">CEILING(100*AO67/$AO$2,1)</f>
        <v>0</v>
      </c>
      <c r="AQ67" s="38">
        <f t="shared" ref="AQ67:AQ72" si="74">IF(AN67="",0,20)</f>
        <v>0</v>
      </c>
      <c r="AR67" s="38">
        <f t="shared" ref="AR67:AR72" si="75">IF(AN67=1,30,IF(AN67=2,20,IF(AN67=3,10,0)))</f>
        <v>0</v>
      </c>
      <c r="AS67" s="39" t="str">
        <f t="shared" ref="AS67:AS72" si="76">IF(AN67="","",AP67+AQ67+AR67)</f>
        <v/>
      </c>
      <c r="AT67" s="38"/>
      <c r="AW67" s="43" t="str">
        <f t="shared" ref="AW67:AW72" si="77">IF(AV67=0,"",CEILING(100*AU67/AV67,1))</f>
        <v/>
      </c>
      <c r="AX67" s="43">
        <f t="shared" ref="AX67:AX72" si="78">IF(AT67="",0,20)</f>
        <v>0</v>
      </c>
      <c r="AY67" s="43">
        <f t="shared" ref="AY67:AY72" si="79">IF(AT67=1,30,IF(AT67=2,20,IF(AT67=3,10,0)))</f>
        <v>0</v>
      </c>
      <c r="AZ67" s="43" t="str">
        <f t="shared" ref="AZ67:AZ72" si="80">IF(AT67="","",AW67+AX67+AY67)</f>
        <v/>
      </c>
      <c r="BA67" s="40"/>
      <c r="BB67" s="38"/>
      <c r="BC67" s="41">
        <f t="shared" ref="BC67:BC72" si="81">CEILING(100*BB67/$BB$2,1)</f>
        <v>0</v>
      </c>
      <c r="BD67" s="38">
        <f t="shared" ref="BD67:BD72" si="82">IF(BA67="",0,20)</f>
        <v>0</v>
      </c>
      <c r="BE67" s="38">
        <f t="shared" ref="BE67:BE72" si="83">IF(BA67=1,30,IF(BA67=2,20,IF(BA67=3,10,0)))</f>
        <v>0</v>
      </c>
      <c r="BF67" s="39" t="str">
        <f t="shared" ref="BF67:BF72" si="84">IF(BA67="","",BC67+BD67+BE67)</f>
        <v/>
      </c>
      <c r="BG67" s="40"/>
      <c r="BH67" s="38"/>
      <c r="BI67" s="41">
        <f t="shared" ref="BI67:BI72" si="85">CEILING(100*BH67/$BH$2,1)</f>
        <v>0</v>
      </c>
      <c r="BJ67" s="41">
        <f t="shared" ref="BJ67:BJ72" si="86">IF(BG67="",0,20)</f>
        <v>0</v>
      </c>
      <c r="BK67" s="41">
        <f t="shared" ref="BK67:BK72" si="87">IF(BG67=1,30,IF(BG67=2,20,IF(BG67=3,10,0)))</f>
        <v>0</v>
      </c>
      <c r="BL67" s="46" t="str">
        <f t="shared" ref="BL67:BL72" si="88">IF(BG67="","",BI67+BJ67+BK67)</f>
        <v/>
      </c>
      <c r="BM67" s="40"/>
      <c r="BN67" s="38"/>
      <c r="BO67" s="41">
        <f t="shared" ref="BO67:BO72" si="89">CEILING(100*BN67/$BN$2,1)</f>
        <v>0</v>
      </c>
      <c r="BP67" s="41">
        <f t="shared" ref="BP67:BP72" si="90">IF(BM67="",0,20)</f>
        <v>0</v>
      </c>
      <c r="BQ67" s="41">
        <f t="shared" ref="BQ67:BQ72" si="91">IF(BM67=1,30,IF(BM67=2,20,IF(BM67=3,10,0)))</f>
        <v>0</v>
      </c>
      <c r="BR67" s="46" t="str">
        <f t="shared" ref="BR67:BR72" si="92">IF(BM67="","",BO67+BP67+BQ67)</f>
        <v/>
      </c>
    </row>
    <row r="68" spans="1:70" ht="12.75" customHeight="1">
      <c r="A68" s="36">
        <v>66</v>
      </c>
      <c r="B68" s="65"/>
      <c r="C68" s="65"/>
      <c r="D68" s="4"/>
      <c r="E68" s="4">
        <f t="shared" si="47"/>
        <v>0</v>
      </c>
      <c r="F68" s="44" t="str">
        <f t="shared" si="48"/>
        <v/>
      </c>
      <c r="G68" s="44" t="str">
        <f t="shared" si="49"/>
        <v/>
      </c>
      <c r="H68" s="44" t="str">
        <f t="shared" si="50"/>
        <v/>
      </c>
      <c r="I68" s="36" t="str">
        <f t="shared" si="51"/>
        <v/>
      </c>
      <c r="J68" s="36" t="str">
        <f t="shared" si="52"/>
        <v/>
      </c>
      <c r="K68" s="36" t="str">
        <f t="shared" si="53"/>
        <v/>
      </c>
      <c r="L68" s="36" t="str">
        <f t="shared" si="54"/>
        <v/>
      </c>
      <c r="M68" s="36" t="str">
        <f t="shared" si="55"/>
        <v/>
      </c>
      <c r="N68" s="36" t="str">
        <f t="shared" si="56"/>
        <v/>
      </c>
      <c r="O68" s="37">
        <f>IF(E68&lt;4,SUM(F68:N68),SUMPRODUCT(LARGE(F68:N68,{1;2;3;4})))</f>
        <v>0</v>
      </c>
      <c r="P68" s="41"/>
      <c r="Q68" s="41"/>
      <c r="R68" s="41">
        <f t="shared" si="57"/>
        <v>0</v>
      </c>
      <c r="S68" s="41">
        <f t="shared" si="58"/>
        <v>0</v>
      </c>
      <c r="T68" s="41">
        <f t="shared" si="59"/>
        <v>0</v>
      </c>
      <c r="U68" s="46" t="str">
        <f t="shared" si="60"/>
        <v/>
      </c>
      <c r="V68" s="47"/>
      <c r="W68" s="41"/>
      <c r="X68" s="41">
        <f t="shared" si="61"/>
        <v>0</v>
      </c>
      <c r="Y68" s="41">
        <f t="shared" si="62"/>
        <v>0</v>
      </c>
      <c r="Z68" s="41">
        <f t="shared" si="63"/>
        <v>0</v>
      </c>
      <c r="AA68" s="46" t="str">
        <f t="shared" si="64"/>
        <v/>
      </c>
      <c r="AB68" s="41"/>
      <c r="AC68" s="43"/>
      <c r="AD68" s="43">
        <f t="shared" si="65"/>
        <v>0</v>
      </c>
      <c r="AE68" s="45">
        <f t="shared" si="66"/>
        <v>0</v>
      </c>
      <c r="AF68" s="45">
        <f t="shared" si="67"/>
        <v>0</v>
      </c>
      <c r="AG68" s="38" t="str">
        <f t="shared" si="68"/>
        <v/>
      </c>
      <c r="AH68" s="47"/>
      <c r="AI68" s="38"/>
      <c r="AJ68" s="41">
        <f t="shared" si="69"/>
        <v>0</v>
      </c>
      <c r="AK68" s="41">
        <f t="shared" si="70"/>
        <v>0</v>
      </c>
      <c r="AL68" s="41">
        <f t="shared" si="71"/>
        <v>0</v>
      </c>
      <c r="AM68" s="46" t="str">
        <f t="shared" si="72"/>
        <v/>
      </c>
      <c r="AN68" s="47"/>
      <c r="AO68" s="41"/>
      <c r="AP68" s="41">
        <f t="shared" si="73"/>
        <v>0</v>
      </c>
      <c r="AQ68" s="41">
        <f t="shared" si="74"/>
        <v>0</v>
      </c>
      <c r="AR68" s="41">
        <f t="shared" si="75"/>
        <v>0</v>
      </c>
      <c r="AS68" s="46" t="str">
        <f t="shared" si="76"/>
        <v/>
      </c>
      <c r="AT68" s="38"/>
      <c r="AW68" s="43" t="str">
        <f t="shared" si="77"/>
        <v/>
      </c>
      <c r="AX68" s="43">
        <f t="shared" si="78"/>
        <v>0</v>
      </c>
      <c r="AY68" s="43">
        <f t="shared" si="79"/>
        <v>0</v>
      </c>
      <c r="AZ68" s="43" t="str">
        <f t="shared" si="80"/>
        <v/>
      </c>
      <c r="BA68" s="47"/>
      <c r="BB68" s="41"/>
      <c r="BC68" s="41">
        <f t="shared" si="81"/>
        <v>0</v>
      </c>
      <c r="BD68" s="41">
        <f t="shared" si="82"/>
        <v>0</v>
      </c>
      <c r="BE68" s="41">
        <f t="shared" si="83"/>
        <v>0</v>
      </c>
      <c r="BF68" s="46" t="str">
        <f t="shared" si="84"/>
        <v/>
      </c>
      <c r="BG68" s="40"/>
      <c r="BH68" s="38"/>
      <c r="BI68" s="41">
        <f t="shared" si="85"/>
        <v>0</v>
      </c>
      <c r="BJ68" s="41">
        <f t="shared" si="86"/>
        <v>0</v>
      </c>
      <c r="BK68" s="41">
        <f t="shared" si="87"/>
        <v>0</v>
      </c>
      <c r="BL68" s="46" t="str">
        <f t="shared" si="88"/>
        <v/>
      </c>
      <c r="BM68" s="40"/>
      <c r="BN68" s="38"/>
      <c r="BO68" s="41">
        <f t="shared" si="89"/>
        <v>0</v>
      </c>
      <c r="BP68" s="41">
        <f t="shared" si="90"/>
        <v>0</v>
      </c>
      <c r="BQ68" s="41">
        <f t="shared" si="91"/>
        <v>0</v>
      </c>
      <c r="BR68" s="46" t="str">
        <f t="shared" si="92"/>
        <v/>
      </c>
    </row>
    <row r="69" spans="1:70" ht="12.75" customHeight="1">
      <c r="A69" s="36">
        <v>67</v>
      </c>
      <c r="B69" s="64"/>
      <c r="C69" s="65"/>
      <c r="D69" s="4"/>
      <c r="E69" s="4">
        <f t="shared" si="47"/>
        <v>0</v>
      </c>
      <c r="F69" s="44" t="str">
        <f t="shared" si="48"/>
        <v/>
      </c>
      <c r="G69" s="44" t="str">
        <f t="shared" si="49"/>
        <v/>
      </c>
      <c r="H69" s="44" t="str">
        <f t="shared" si="50"/>
        <v/>
      </c>
      <c r="I69" s="36" t="str">
        <f t="shared" si="51"/>
        <v/>
      </c>
      <c r="J69" s="36" t="str">
        <f t="shared" si="52"/>
        <v/>
      </c>
      <c r="K69" s="36" t="str">
        <f t="shared" si="53"/>
        <v/>
      </c>
      <c r="L69" s="36" t="str">
        <f t="shared" si="54"/>
        <v/>
      </c>
      <c r="M69" s="36" t="str">
        <f t="shared" si="55"/>
        <v/>
      </c>
      <c r="N69" s="36" t="str">
        <f t="shared" si="56"/>
        <v/>
      </c>
      <c r="O69" s="37">
        <f>IF(E69&lt;4,SUM(F69:N69),SUMPRODUCT(LARGE(F69:N69,{1;2;3;4})))</f>
        <v>0</v>
      </c>
      <c r="P69" s="38"/>
      <c r="Q69" s="38"/>
      <c r="R69" s="38">
        <f t="shared" si="57"/>
        <v>0</v>
      </c>
      <c r="S69" s="38">
        <f t="shared" si="58"/>
        <v>0</v>
      </c>
      <c r="T69" s="38">
        <f t="shared" si="59"/>
        <v>0</v>
      </c>
      <c r="U69" s="39" t="str">
        <f t="shared" si="60"/>
        <v/>
      </c>
      <c r="V69" s="40"/>
      <c r="W69" s="38"/>
      <c r="X69" s="38">
        <f t="shared" si="61"/>
        <v>0</v>
      </c>
      <c r="Y69" s="38">
        <f t="shared" si="62"/>
        <v>0</v>
      </c>
      <c r="Z69" s="38">
        <f t="shared" si="63"/>
        <v>0</v>
      </c>
      <c r="AA69" s="39" t="str">
        <f t="shared" si="64"/>
        <v/>
      </c>
      <c r="AB69" s="41"/>
      <c r="AC69" s="43"/>
      <c r="AD69" s="43">
        <f t="shared" si="65"/>
        <v>0</v>
      </c>
      <c r="AE69" s="45">
        <f t="shared" si="66"/>
        <v>0</v>
      </c>
      <c r="AF69" s="45">
        <f t="shared" si="67"/>
        <v>0</v>
      </c>
      <c r="AG69" s="38" t="str">
        <f t="shared" si="68"/>
        <v/>
      </c>
      <c r="AH69" s="40"/>
      <c r="AI69" s="38"/>
      <c r="AJ69" s="38">
        <f t="shared" si="69"/>
        <v>0</v>
      </c>
      <c r="AK69" s="38">
        <f t="shared" si="70"/>
        <v>0</v>
      </c>
      <c r="AL69" s="38">
        <f t="shared" si="71"/>
        <v>0</v>
      </c>
      <c r="AM69" s="39" t="str">
        <f t="shared" si="72"/>
        <v/>
      </c>
      <c r="AN69" s="40"/>
      <c r="AO69" s="38"/>
      <c r="AP69" s="38">
        <f t="shared" si="73"/>
        <v>0</v>
      </c>
      <c r="AQ69" s="38">
        <f t="shared" si="74"/>
        <v>0</v>
      </c>
      <c r="AR69" s="38">
        <f t="shared" si="75"/>
        <v>0</v>
      </c>
      <c r="AS69" s="39" t="str">
        <f t="shared" si="76"/>
        <v/>
      </c>
      <c r="AT69" s="38"/>
      <c r="AW69" s="43" t="str">
        <f t="shared" si="77"/>
        <v/>
      </c>
      <c r="AX69" s="43">
        <f t="shared" si="78"/>
        <v>0</v>
      </c>
      <c r="AY69" s="43">
        <f t="shared" si="79"/>
        <v>0</v>
      </c>
      <c r="AZ69" s="43" t="str">
        <f t="shared" si="80"/>
        <v/>
      </c>
      <c r="BA69" s="40"/>
      <c r="BB69" s="38"/>
      <c r="BC69" s="41">
        <f t="shared" si="81"/>
        <v>0</v>
      </c>
      <c r="BD69" s="38">
        <f t="shared" si="82"/>
        <v>0</v>
      </c>
      <c r="BE69" s="38">
        <f t="shared" si="83"/>
        <v>0</v>
      </c>
      <c r="BF69" s="39" t="str">
        <f t="shared" si="84"/>
        <v/>
      </c>
      <c r="BG69" s="40"/>
      <c r="BH69" s="38"/>
      <c r="BI69" s="41">
        <f t="shared" si="85"/>
        <v>0</v>
      </c>
      <c r="BJ69" s="41">
        <f t="shared" si="86"/>
        <v>0</v>
      </c>
      <c r="BK69" s="41">
        <f t="shared" si="87"/>
        <v>0</v>
      </c>
      <c r="BL69" s="46" t="str">
        <f t="shared" si="88"/>
        <v/>
      </c>
      <c r="BM69" s="40"/>
      <c r="BN69" s="38"/>
      <c r="BO69" s="41">
        <f t="shared" si="89"/>
        <v>0</v>
      </c>
      <c r="BP69" s="41">
        <f t="shared" si="90"/>
        <v>0</v>
      </c>
      <c r="BQ69" s="41">
        <f t="shared" si="91"/>
        <v>0</v>
      </c>
      <c r="BR69" s="46" t="str">
        <f t="shared" si="92"/>
        <v/>
      </c>
    </row>
    <row r="70" spans="1:70" ht="12.75" customHeight="1">
      <c r="A70" s="36">
        <v>68</v>
      </c>
      <c r="B70" s="64"/>
      <c r="C70" s="64"/>
      <c r="D70" s="4"/>
      <c r="E70" s="4">
        <f t="shared" si="47"/>
        <v>0</v>
      </c>
      <c r="F70" s="44" t="str">
        <f t="shared" si="48"/>
        <v/>
      </c>
      <c r="G70" s="44" t="str">
        <f t="shared" si="49"/>
        <v/>
      </c>
      <c r="H70" s="44" t="str">
        <f t="shared" si="50"/>
        <v/>
      </c>
      <c r="I70" s="36" t="str">
        <f t="shared" si="51"/>
        <v/>
      </c>
      <c r="J70" s="36" t="str">
        <f t="shared" si="52"/>
        <v/>
      </c>
      <c r="K70" s="36" t="str">
        <f t="shared" si="53"/>
        <v/>
      </c>
      <c r="L70" s="36" t="str">
        <f t="shared" si="54"/>
        <v/>
      </c>
      <c r="M70" s="36" t="str">
        <f t="shared" si="55"/>
        <v/>
      </c>
      <c r="N70" s="36" t="str">
        <f t="shared" si="56"/>
        <v/>
      </c>
      <c r="O70" s="37">
        <f>IF(E70&lt;4,SUM(F70:N70),SUMPRODUCT(LARGE(F70:N70,{1;2;3;4})))</f>
        <v>0</v>
      </c>
      <c r="P70" s="38"/>
      <c r="Q70" s="38"/>
      <c r="R70" s="38">
        <f t="shared" si="57"/>
        <v>0</v>
      </c>
      <c r="S70" s="38">
        <f t="shared" si="58"/>
        <v>0</v>
      </c>
      <c r="T70" s="38">
        <f t="shared" si="59"/>
        <v>0</v>
      </c>
      <c r="U70" s="39" t="str">
        <f t="shared" si="60"/>
        <v/>
      </c>
      <c r="V70" s="40"/>
      <c r="W70" s="38"/>
      <c r="X70" s="38">
        <f t="shared" si="61"/>
        <v>0</v>
      </c>
      <c r="Y70" s="38">
        <f t="shared" si="62"/>
        <v>0</v>
      </c>
      <c r="Z70" s="38">
        <f t="shared" si="63"/>
        <v>0</v>
      </c>
      <c r="AA70" s="39" t="str">
        <f t="shared" si="64"/>
        <v/>
      </c>
      <c r="AB70" s="41"/>
      <c r="AC70" s="43"/>
      <c r="AD70" s="43">
        <f t="shared" si="65"/>
        <v>0</v>
      </c>
      <c r="AE70" s="45">
        <f t="shared" si="66"/>
        <v>0</v>
      </c>
      <c r="AF70" s="45">
        <f t="shared" si="67"/>
        <v>0</v>
      </c>
      <c r="AG70" s="38" t="str">
        <f t="shared" si="68"/>
        <v/>
      </c>
      <c r="AH70" s="40"/>
      <c r="AI70" s="38"/>
      <c r="AJ70" s="38">
        <f t="shared" si="69"/>
        <v>0</v>
      </c>
      <c r="AK70" s="38">
        <f t="shared" si="70"/>
        <v>0</v>
      </c>
      <c r="AL70" s="38">
        <f t="shared" si="71"/>
        <v>0</v>
      </c>
      <c r="AM70" s="39" t="str">
        <f t="shared" si="72"/>
        <v/>
      </c>
      <c r="AN70" s="40"/>
      <c r="AO70" s="38"/>
      <c r="AP70" s="38">
        <f t="shared" si="73"/>
        <v>0</v>
      </c>
      <c r="AQ70" s="38">
        <f t="shared" si="74"/>
        <v>0</v>
      </c>
      <c r="AR70" s="38">
        <f t="shared" si="75"/>
        <v>0</v>
      </c>
      <c r="AS70" s="39" t="str">
        <f t="shared" si="76"/>
        <v/>
      </c>
      <c r="AT70" s="38"/>
      <c r="AW70" s="43" t="str">
        <f t="shared" si="77"/>
        <v/>
      </c>
      <c r="AX70" s="43">
        <f t="shared" si="78"/>
        <v>0</v>
      </c>
      <c r="AY70" s="43">
        <f t="shared" si="79"/>
        <v>0</v>
      </c>
      <c r="AZ70" s="43" t="str">
        <f t="shared" si="80"/>
        <v/>
      </c>
      <c r="BA70" s="40"/>
      <c r="BB70" s="38"/>
      <c r="BC70" s="41">
        <f t="shared" si="81"/>
        <v>0</v>
      </c>
      <c r="BD70" s="38">
        <f t="shared" si="82"/>
        <v>0</v>
      </c>
      <c r="BE70" s="38">
        <f t="shared" si="83"/>
        <v>0</v>
      </c>
      <c r="BF70" s="39" t="str">
        <f t="shared" si="84"/>
        <v/>
      </c>
      <c r="BG70" s="40"/>
      <c r="BH70" s="38"/>
      <c r="BI70" s="41">
        <f t="shared" si="85"/>
        <v>0</v>
      </c>
      <c r="BJ70" s="41">
        <f t="shared" si="86"/>
        <v>0</v>
      </c>
      <c r="BK70" s="41">
        <f t="shared" si="87"/>
        <v>0</v>
      </c>
      <c r="BL70" s="46" t="str">
        <f t="shared" si="88"/>
        <v/>
      </c>
      <c r="BM70" s="40"/>
      <c r="BN70" s="38"/>
      <c r="BO70" s="41">
        <f t="shared" si="89"/>
        <v>0</v>
      </c>
      <c r="BP70" s="41">
        <f t="shared" si="90"/>
        <v>0</v>
      </c>
      <c r="BQ70" s="41">
        <f t="shared" si="91"/>
        <v>0</v>
      </c>
      <c r="BR70" s="46" t="str">
        <f t="shared" si="92"/>
        <v/>
      </c>
    </row>
    <row r="71" spans="1:70" ht="12.75" customHeight="1">
      <c r="A71" s="36">
        <v>69</v>
      </c>
      <c r="B71" s="65"/>
      <c r="C71" s="65"/>
      <c r="D71" s="4"/>
      <c r="E71" s="4">
        <f t="shared" si="47"/>
        <v>0</v>
      </c>
      <c r="F71" s="44" t="str">
        <f t="shared" si="48"/>
        <v/>
      </c>
      <c r="G71" s="44" t="str">
        <f t="shared" si="49"/>
        <v/>
      </c>
      <c r="H71" s="44" t="str">
        <f t="shared" si="50"/>
        <v/>
      </c>
      <c r="I71" s="36" t="str">
        <f t="shared" si="51"/>
        <v/>
      </c>
      <c r="J71" s="36" t="str">
        <f t="shared" si="52"/>
        <v/>
      </c>
      <c r="K71" s="36" t="str">
        <f t="shared" si="53"/>
        <v/>
      </c>
      <c r="L71" s="36" t="str">
        <f t="shared" si="54"/>
        <v/>
      </c>
      <c r="M71" s="36" t="str">
        <f t="shared" si="55"/>
        <v/>
      </c>
      <c r="N71" s="36" t="str">
        <f t="shared" si="56"/>
        <v/>
      </c>
      <c r="O71" s="37">
        <f>IF(E71&lt;4,SUM(F71:N71),SUMPRODUCT(LARGE(F71:N71,{1;2;3;4})))</f>
        <v>0</v>
      </c>
      <c r="P71" s="38"/>
      <c r="Q71" s="38"/>
      <c r="R71" s="38">
        <f t="shared" si="57"/>
        <v>0</v>
      </c>
      <c r="S71" s="38">
        <f t="shared" si="58"/>
        <v>0</v>
      </c>
      <c r="T71" s="38">
        <f t="shared" si="59"/>
        <v>0</v>
      </c>
      <c r="U71" s="39" t="str">
        <f t="shared" si="60"/>
        <v/>
      </c>
      <c r="V71" s="40"/>
      <c r="W71" s="41"/>
      <c r="X71" s="38">
        <f t="shared" si="61"/>
        <v>0</v>
      </c>
      <c r="Y71" s="38">
        <f t="shared" si="62"/>
        <v>0</v>
      </c>
      <c r="Z71" s="38">
        <f t="shared" si="63"/>
        <v>0</v>
      </c>
      <c r="AA71" s="39" t="str">
        <f t="shared" si="64"/>
        <v/>
      </c>
      <c r="AB71" s="41"/>
      <c r="AC71" s="43"/>
      <c r="AD71" s="43">
        <f t="shared" si="65"/>
        <v>0</v>
      </c>
      <c r="AE71" s="43">
        <f t="shared" si="66"/>
        <v>0</v>
      </c>
      <c r="AF71" s="43">
        <f t="shared" si="67"/>
        <v>0</v>
      </c>
      <c r="AG71" s="41" t="str">
        <f t="shared" si="68"/>
        <v/>
      </c>
      <c r="AH71" s="40"/>
      <c r="AI71" s="38"/>
      <c r="AJ71" s="38">
        <f t="shared" si="69"/>
        <v>0</v>
      </c>
      <c r="AK71" s="38">
        <f t="shared" si="70"/>
        <v>0</v>
      </c>
      <c r="AL71" s="38">
        <f t="shared" si="71"/>
        <v>0</v>
      </c>
      <c r="AM71" s="39" t="str">
        <f t="shared" si="72"/>
        <v/>
      </c>
      <c r="AN71" s="40"/>
      <c r="AO71" s="38"/>
      <c r="AP71" s="38">
        <f t="shared" si="73"/>
        <v>0</v>
      </c>
      <c r="AQ71" s="38">
        <f t="shared" si="74"/>
        <v>0</v>
      </c>
      <c r="AR71" s="38">
        <f t="shared" si="75"/>
        <v>0</v>
      </c>
      <c r="AS71" s="39" t="str">
        <f t="shared" si="76"/>
        <v/>
      </c>
      <c r="AT71" s="38"/>
      <c r="AW71" s="43" t="str">
        <f t="shared" si="77"/>
        <v/>
      </c>
      <c r="AX71" s="43">
        <f t="shared" si="78"/>
        <v>0</v>
      </c>
      <c r="AY71" s="43">
        <f t="shared" si="79"/>
        <v>0</v>
      </c>
      <c r="AZ71" s="43" t="str">
        <f t="shared" si="80"/>
        <v/>
      </c>
      <c r="BA71" s="40"/>
      <c r="BB71" s="38"/>
      <c r="BC71" s="41">
        <f t="shared" si="81"/>
        <v>0</v>
      </c>
      <c r="BD71" s="38">
        <f t="shared" si="82"/>
        <v>0</v>
      </c>
      <c r="BE71" s="38">
        <f t="shared" si="83"/>
        <v>0</v>
      </c>
      <c r="BF71" s="39" t="str">
        <f t="shared" si="84"/>
        <v/>
      </c>
      <c r="BG71" s="40"/>
      <c r="BH71" s="38"/>
      <c r="BI71" s="41">
        <f t="shared" si="85"/>
        <v>0</v>
      </c>
      <c r="BJ71" s="41">
        <f t="shared" si="86"/>
        <v>0</v>
      </c>
      <c r="BK71" s="41">
        <f t="shared" si="87"/>
        <v>0</v>
      </c>
      <c r="BL71" s="46" t="str">
        <f t="shared" si="88"/>
        <v/>
      </c>
      <c r="BM71" s="40"/>
      <c r="BN71" s="38"/>
      <c r="BO71" s="41">
        <f t="shared" si="89"/>
        <v>0</v>
      </c>
      <c r="BP71" s="41">
        <f t="shared" si="90"/>
        <v>0</v>
      </c>
      <c r="BQ71" s="41">
        <f t="shared" si="91"/>
        <v>0</v>
      </c>
      <c r="BR71" s="46" t="str">
        <f t="shared" si="92"/>
        <v/>
      </c>
    </row>
    <row r="72" spans="1:70" ht="12.75" customHeight="1">
      <c r="A72" s="36">
        <v>70</v>
      </c>
      <c r="B72" s="64"/>
      <c r="C72" s="65"/>
      <c r="D72" s="4"/>
      <c r="E72" s="4">
        <f t="shared" si="47"/>
        <v>0</v>
      </c>
      <c r="F72" s="44" t="str">
        <f t="shared" si="48"/>
        <v/>
      </c>
      <c r="G72" s="44" t="str">
        <f t="shared" si="49"/>
        <v/>
      </c>
      <c r="H72" s="44" t="str">
        <f t="shared" si="50"/>
        <v/>
      </c>
      <c r="I72" s="36" t="str">
        <f t="shared" si="51"/>
        <v/>
      </c>
      <c r="J72" s="36" t="str">
        <f t="shared" si="52"/>
        <v/>
      </c>
      <c r="K72" s="36" t="str">
        <f t="shared" si="53"/>
        <v/>
      </c>
      <c r="L72" s="36" t="str">
        <f t="shared" si="54"/>
        <v/>
      </c>
      <c r="M72" s="36" t="str">
        <f t="shared" si="55"/>
        <v/>
      </c>
      <c r="N72" s="36" t="str">
        <f t="shared" si="56"/>
        <v/>
      </c>
      <c r="O72" s="37">
        <f>IF(E72&lt;4,SUM(F72:N72),SUMPRODUCT(LARGE(F72:N72,{1;2;3;4})))</f>
        <v>0</v>
      </c>
      <c r="P72" s="41"/>
      <c r="Q72" s="41"/>
      <c r="R72" s="41">
        <f t="shared" si="57"/>
        <v>0</v>
      </c>
      <c r="S72" s="41">
        <f t="shared" si="58"/>
        <v>0</v>
      </c>
      <c r="T72" s="41">
        <f t="shared" si="59"/>
        <v>0</v>
      </c>
      <c r="U72" s="46" t="str">
        <f t="shared" si="60"/>
        <v/>
      </c>
      <c r="V72" s="47"/>
      <c r="W72" s="41"/>
      <c r="X72" s="41">
        <f t="shared" si="61"/>
        <v>0</v>
      </c>
      <c r="Y72" s="41">
        <f t="shared" si="62"/>
        <v>0</v>
      </c>
      <c r="Z72" s="41">
        <f t="shared" si="63"/>
        <v>0</v>
      </c>
      <c r="AA72" s="46" t="str">
        <f t="shared" si="64"/>
        <v/>
      </c>
      <c r="AB72" s="41"/>
      <c r="AC72" s="43"/>
      <c r="AD72" s="43">
        <f t="shared" si="65"/>
        <v>0</v>
      </c>
      <c r="AE72" s="45">
        <f t="shared" si="66"/>
        <v>0</v>
      </c>
      <c r="AF72" s="45">
        <f t="shared" si="67"/>
        <v>0</v>
      </c>
      <c r="AG72" s="38" t="str">
        <f t="shared" si="68"/>
        <v/>
      </c>
      <c r="AH72" s="47"/>
      <c r="AI72" s="38"/>
      <c r="AJ72" s="41">
        <f t="shared" si="69"/>
        <v>0</v>
      </c>
      <c r="AK72" s="41">
        <f t="shared" si="70"/>
        <v>0</v>
      </c>
      <c r="AL72" s="41">
        <f t="shared" si="71"/>
        <v>0</v>
      </c>
      <c r="AM72" s="46" t="str">
        <f t="shared" si="72"/>
        <v/>
      </c>
      <c r="AN72" s="47"/>
      <c r="AO72" s="41"/>
      <c r="AP72" s="41">
        <f t="shared" si="73"/>
        <v>0</v>
      </c>
      <c r="AQ72" s="41">
        <f t="shared" si="74"/>
        <v>0</v>
      </c>
      <c r="AR72" s="41">
        <f t="shared" si="75"/>
        <v>0</v>
      </c>
      <c r="AS72" s="46" t="str">
        <f t="shared" si="76"/>
        <v/>
      </c>
      <c r="AT72" s="38"/>
      <c r="AW72" s="43" t="str">
        <f t="shared" si="77"/>
        <v/>
      </c>
      <c r="AX72" s="43">
        <f t="shared" si="78"/>
        <v>0</v>
      </c>
      <c r="AY72" s="43">
        <f t="shared" si="79"/>
        <v>0</v>
      </c>
      <c r="AZ72" s="43" t="str">
        <f t="shared" si="80"/>
        <v/>
      </c>
      <c r="BA72" s="47"/>
      <c r="BB72" s="41"/>
      <c r="BC72" s="41">
        <f t="shared" si="81"/>
        <v>0</v>
      </c>
      <c r="BD72" s="41">
        <f t="shared" si="82"/>
        <v>0</v>
      </c>
      <c r="BE72" s="41">
        <f t="shared" si="83"/>
        <v>0</v>
      </c>
      <c r="BF72" s="46" t="str">
        <f t="shared" si="84"/>
        <v/>
      </c>
      <c r="BG72" s="40"/>
      <c r="BH72" s="38"/>
      <c r="BI72" s="41">
        <f t="shared" si="85"/>
        <v>0</v>
      </c>
      <c r="BJ72" s="41">
        <f t="shared" si="86"/>
        <v>0</v>
      </c>
      <c r="BK72" s="41">
        <f t="shared" si="87"/>
        <v>0</v>
      </c>
      <c r="BL72" s="46" t="str">
        <f t="shared" si="88"/>
        <v/>
      </c>
      <c r="BM72" s="40"/>
      <c r="BN72" s="38"/>
      <c r="BO72" s="41">
        <f t="shared" si="89"/>
        <v>0</v>
      </c>
      <c r="BP72" s="41">
        <f t="shared" si="90"/>
        <v>0</v>
      </c>
      <c r="BQ72" s="41">
        <f t="shared" si="91"/>
        <v>0</v>
      </c>
      <c r="BR72" s="46" t="str">
        <f t="shared" si="92"/>
        <v/>
      </c>
    </row>
    <row r="73" spans="1:70" ht="12.75" customHeight="1">
      <c r="AM73" s="38"/>
    </row>
    <row r="74" spans="1:70" ht="12.75" customHeight="1">
      <c r="AM74" s="38"/>
    </row>
    <row r="75" spans="1:70" ht="12.75" customHeight="1">
      <c r="AM75" s="38"/>
    </row>
    <row r="76" spans="1:70" ht="12.75" customHeight="1">
      <c r="AM76" s="38"/>
    </row>
    <row r="77" spans="1:70" ht="12.75" customHeight="1">
      <c r="AM77" s="38"/>
    </row>
    <row r="78" spans="1:70" ht="12.75" customHeight="1">
      <c r="B78" s="69"/>
      <c r="AM78" s="38"/>
    </row>
    <row r="79" spans="1:70" ht="12.75" customHeight="1">
      <c r="AM79" s="38"/>
    </row>
    <row r="80" spans="1:70" ht="12.75" customHeight="1">
      <c r="AM80" s="38"/>
    </row>
    <row r="81" spans="3:39" ht="12.75" customHeight="1">
      <c r="AM81" s="38"/>
    </row>
    <row r="82" spans="3:39" ht="12.75" customHeight="1">
      <c r="AM82" s="38"/>
    </row>
    <row r="83" spans="3:39" ht="12.75" customHeight="1">
      <c r="C83" s="69"/>
      <c r="D83" s="7"/>
      <c r="AM83" s="38"/>
    </row>
    <row r="84" spans="3:39" ht="12.75" customHeight="1">
      <c r="AM84" s="38"/>
    </row>
    <row r="85" spans="3:39" ht="12.75" customHeight="1">
      <c r="AM85" s="38"/>
    </row>
    <row r="86" spans="3:39" ht="12.75" customHeight="1">
      <c r="AM86" s="38"/>
    </row>
    <row r="87" spans="3:39" ht="12.75" customHeight="1">
      <c r="AM87" s="38"/>
    </row>
    <row r="88" spans="3:39" ht="12.75" customHeight="1">
      <c r="AM88" s="38"/>
    </row>
    <row r="89" spans="3:39" ht="12.75" customHeight="1">
      <c r="AM89" s="38"/>
    </row>
    <row r="90" spans="3:39" ht="12.75" customHeight="1">
      <c r="AM90" s="38"/>
    </row>
    <row r="91" spans="3:39" ht="12.75" customHeight="1">
      <c r="AM91" s="38"/>
    </row>
    <row r="92" spans="3:39" ht="12.75" customHeight="1">
      <c r="AM92" s="38"/>
    </row>
    <row r="93" spans="3:39" ht="12.75" customHeight="1">
      <c r="AM93" s="38"/>
    </row>
    <row r="94" spans="3:39" ht="12.75" customHeight="1">
      <c r="AM94" s="38"/>
    </row>
    <row r="95" spans="3:39" ht="12.75" customHeight="1">
      <c r="AM95" s="38"/>
    </row>
    <row r="96" spans="3:39" ht="12.75" customHeight="1">
      <c r="AM96" s="38"/>
    </row>
    <row r="97" spans="39:39" ht="12.75" customHeight="1">
      <c r="AM97" s="38"/>
    </row>
    <row r="98" spans="39:39" ht="12.75" customHeight="1">
      <c r="AM98" s="38"/>
    </row>
    <row r="99" spans="39:39" ht="12.75" customHeight="1">
      <c r="AM99" s="38"/>
    </row>
    <row r="100" spans="39:39" ht="12.75" customHeight="1">
      <c r="AM100" s="38"/>
    </row>
    <row r="101" spans="39:39" ht="12.75" customHeight="1">
      <c r="AM101" s="38"/>
    </row>
    <row r="102" spans="39:39" ht="12.75" customHeight="1">
      <c r="AM102" s="38"/>
    </row>
    <row r="103" spans="39:39" ht="12.75" customHeight="1">
      <c r="AM103" s="38"/>
    </row>
    <row r="104" spans="39:39" ht="12.75" customHeight="1">
      <c r="AM104" s="38"/>
    </row>
    <row r="105" spans="39:39" ht="12.75" customHeight="1">
      <c r="AM105" s="38"/>
    </row>
    <row r="106" spans="39:39" ht="12.75" customHeight="1">
      <c r="AM106" s="38"/>
    </row>
    <row r="107" spans="39:39" ht="12.75" customHeight="1">
      <c r="AM107" s="38"/>
    </row>
    <row r="108" spans="39:39" ht="12.75" customHeight="1">
      <c r="AM108" s="38"/>
    </row>
    <row r="109" spans="39:39" ht="12.75" customHeight="1">
      <c r="AM109" s="38"/>
    </row>
    <row r="110" spans="39:39" ht="12.75" customHeight="1">
      <c r="AM110" s="38"/>
    </row>
    <row r="111" spans="39:39" ht="12.75" customHeight="1">
      <c r="AM111" s="38"/>
    </row>
    <row r="112" spans="39:39" ht="12.75" customHeight="1">
      <c r="AM112" s="38"/>
    </row>
    <row r="113" spans="39:39" ht="12.75" customHeight="1">
      <c r="AM113" s="38"/>
    </row>
    <row r="114" spans="39:39" ht="12.75" customHeight="1">
      <c r="AM114" s="38"/>
    </row>
    <row r="115" spans="39:39" ht="12.75" customHeight="1">
      <c r="AM115" s="38"/>
    </row>
    <row r="116" spans="39:39" ht="12.75" customHeight="1">
      <c r="AM116" s="38"/>
    </row>
    <row r="117" spans="39:39" ht="12.75" customHeight="1">
      <c r="AM117" s="38"/>
    </row>
    <row r="118" spans="39:39" ht="12.75" customHeight="1">
      <c r="AM118" s="38"/>
    </row>
    <row r="119" spans="39:39" ht="12.75" customHeight="1">
      <c r="AM119" s="38"/>
    </row>
    <row r="120" spans="39:39" ht="12.75" customHeight="1">
      <c r="AM120" s="38"/>
    </row>
    <row r="121" spans="39:39" ht="12.75" customHeight="1">
      <c r="AM121" s="38"/>
    </row>
    <row r="122" spans="39:39" ht="12.75" customHeight="1">
      <c r="AM122" s="38"/>
    </row>
    <row r="123" spans="39:39" ht="12.75" customHeight="1">
      <c r="AM123" s="38"/>
    </row>
    <row r="124" spans="39:39" ht="12.75" customHeight="1">
      <c r="AM124" s="38"/>
    </row>
    <row r="125" spans="39:39" ht="12.75" customHeight="1">
      <c r="AM125" s="38"/>
    </row>
    <row r="126" spans="39:39" ht="12.75" customHeight="1">
      <c r="AM126" s="38"/>
    </row>
    <row r="127" spans="39:39" ht="12.75" customHeight="1">
      <c r="AM127" s="38"/>
    </row>
    <row r="128" spans="39:39" ht="12.75" customHeight="1">
      <c r="AM128" s="38"/>
    </row>
    <row r="129" spans="39:39" ht="12.75" customHeight="1">
      <c r="AM129" s="38"/>
    </row>
    <row r="130" spans="39:39" ht="12.75" customHeight="1">
      <c r="AM130" s="38"/>
    </row>
    <row r="131" spans="39:39" ht="12.75" customHeight="1">
      <c r="AM131" s="38"/>
    </row>
    <row r="132" spans="39:39" ht="12.75" customHeight="1">
      <c r="AM132" s="38"/>
    </row>
    <row r="133" spans="39:39" ht="12.75" customHeight="1">
      <c r="AM133" s="38"/>
    </row>
    <row r="134" spans="39:39" ht="12.75" customHeight="1">
      <c r="AM134" s="38"/>
    </row>
    <row r="135" spans="39:39" ht="12.75" customHeight="1">
      <c r="AM135" s="38"/>
    </row>
    <row r="136" spans="39:39" ht="12.75" customHeight="1">
      <c r="AM136" s="38"/>
    </row>
    <row r="137" spans="39:39" ht="12.75" customHeight="1">
      <c r="AM137" s="38"/>
    </row>
    <row r="138" spans="39:39" ht="12.75" customHeight="1">
      <c r="AM138" s="38"/>
    </row>
    <row r="139" spans="39:39" ht="12.75" customHeight="1">
      <c r="AM139" s="38"/>
    </row>
    <row r="140" spans="39:39" ht="12.75" customHeight="1">
      <c r="AM140" s="38"/>
    </row>
    <row r="141" spans="39:39" ht="12.75" customHeight="1">
      <c r="AM141" s="38"/>
    </row>
    <row r="142" spans="39:39" ht="12.75" customHeight="1">
      <c r="AM142" s="38"/>
    </row>
    <row r="143" spans="39:39" ht="12.75" customHeight="1">
      <c r="AM143" s="38"/>
    </row>
    <row r="144" spans="39:39" ht="12.75" customHeight="1">
      <c r="AM144" s="38"/>
    </row>
    <row r="145" spans="39:39" ht="12.75" customHeight="1">
      <c r="AM145" s="38"/>
    </row>
    <row r="146" spans="39:39" ht="12.75" customHeight="1">
      <c r="AM146" s="38"/>
    </row>
    <row r="147" spans="39:39" ht="12.75" customHeight="1">
      <c r="AM147" s="38"/>
    </row>
    <row r="148" spans="39:39" ht="12.75" customHeight="1">
      <c r="AM148" s="38"/>
    </row>
    <row r="149" spans="39:39" ht="12.75" customHeight="1">
      <c r="AM149" s="38"/>
    </row>
    <row r="150" spans="39:39" ht="12.75" customHeight="1">
      <c r="AM150" s="38"/>
    </row>
    <row r="151" spans="39:39" ht="12.75" customHeight="1">
      <c r="AM151" s="38"/>
    </row>
    <row r="152" spans="39:39" ht="12.75" customHeight="1">
      <c r="AM152" s="38"/>
    </row>
    <row r="153" spans="39:39" ht="12.75" customHeight="1">
      <c r="AM153" s="38"/>
    </row>
    <row r="154" spans="39:39" ht="12.75" customHeight="1">
      <c r="AM154" s="38"/>
    </row>
    <row r="155" spans="39:39" ht="12.75" customHeight="1">
      <c r="AM155" s="38"/>
    </row>
    <row r="156" spans="39:39" ht="12.75" customHeight="1">
      <c r="AM156" s="38"/>
    </row>
    <row r="157" spans="39:39" ht="12.75" customHeight="1">
      <c r="AM157" s="38"/>
    </row>
    <row r="158" spans="39:39" ht="12.75" customHeight="1">
      <c r="AM158" s="38"/>
    </row>
    <row r="159" spans="39:39" ht="12.75" customHeight="1">
      <c r="AM159" s="38"/>
    </row>
    <row r="160" spans="39:39" ht="12.75" customHeight="1">
      <c r="AM160" s="38"/>
    </row>
    <row r="161" spans="39:39" ht="12.75" customHeight="1">
      <c r="AM161" s="38"/>
    </row>
    <row r="162" spans="39:39" ht="12.75" customHeight="1">
      <c r="AM162" s="38"/>
    </row>
    <row r="163" spans="39:39" ht="12.75" customHeight="1">
      <c r="AM163" s="38"/>
    </row>
    <row r="164" spans="39:39" ht="12.75" customHeight="1">
      <c r="AM164" s="38"/>
    </row>
    <row r="165" spans="39:39" ht="12.75" customHeight="1">
      <c r="AM165" s="38"/>
    </row>
    <row r="166" spans="39:39" ht="12.75" customHeight="1">
      <c r="AM166" s="38"/>
    </row>
    <row r="167" spans="39:39" ht="12.75" customHeight="1">
      <c r="AM167" s="38"/>
    </row>
    <row r="168" spans="39:39" ht="12.75" customHeight="1">
      <c r="AM168" s="38"/>
    </row>
    <row r="169" spans="39:39" ht="12.75" customHeight="1">
      <c r="AM169" s="38"/>
    </row>
    <row r="170" spans="39:39" ht="12.75" customHeight="1">
      <c r="AM170" s="38"/>
    </row>
    <row r="171" spans="39:39" ht="12.75" customHeight="1">
      <c r="AM171" s="38"/>
    </row>
    <row r="172" spans="39:39" ht="12.75" customHeight="1">
      <c r="AM172" s="38"/>
    </row>
    <row r="173" spans="39:39" ht="12.75" customHeight="1">
      <c r="AM173" s="38"/>
    </row>
    <row r="174" spans="39:39" ht="12.75" customHeight="1">
      <c r="AM174" s="38"/>
    </row>
    <row r="175" spans="39:39" ht="12.75" customHeight="1">
      <c r="AM175" s="38"/>
    </row>
    <row r="176" spans="39:39" ht="12.75" customHeight="1">
      <c r="AM176" s="38"/>
    </row>
    <row r="177" spans="39:39" ht="12.75" customHeight="1">
      <c r="AM177" s="38"/>
    </row>
    <row r="178" spans="39:39" ht="12.75" customHeight="1">
      <c r="AM178" s="38"/>
    </row>
    <row r="179" spans="39:39" ht="12.75" customHeight="1">
      <c r="AM179" s="38"/>
    </row>
    <row r="180" spans="39:39" ht="12.75" customHeight="1">
      <c r="AM180" s="38"/>
    </row>
    <row r="181" spans="39:39" ht="12.75" customHeight="1">
      <c r="AM181" s="38"/>
    </row>
    <row r="182" spans="39:39" ht="12.75" customHeight="1">
      <c r="AM182" s="38"/>
    </row>
    <row r="183" spans="39:39" ht="12.75" customHeight="1">
      <c r="AM183" s="38"/>
    </row>
    <row r="184" spans="39:39" ht="12.75" customHeight="1">
      <c r="AM184" s="38"/>
    </row>
    <row r="185" spans="39:39" ht="12.75" customHeight="1">
      <c r="AM185" s="38"/>
    </row>
    <row r="186" spans="39:39" ht="12.75" customHeight="1">
      <c r="AM186" s="38"/>
    </row>
    <row r="187" spans="39:39" ht="12.75" customHeight="1">
      <c r="AM187" s="38"/>
    </row>
    <row r="188" spans="39:39" ht="12.75" customHeight="1">
      <c r="AM188" s="38"/>
    </row>
    <row r="189" spans="39:39" ht="12.75" customHeight="1">
      <c r="AM189" s="38"/>
    </row>
    <row r="190" spans="39:39" ht="12.75" customHeight="1">
      <c r="AM190" s="38"/>
    </row>
    <row r="191" spans="39:39" ht="12.75" customHeight="1">
      <c r="AM191" s="38"/>
    </row>
    <row r="192" spans="39:39" ht="12.75" customHeight="1">
      <c r="AM192" s="38"/>
    </row>
    <row r="193" spans="39:39">
      <c r="AM193" s="38"/>
    </row>
    <row r="194" spans="39:39">
      <c r="AM194" s="38"/>
    </row>
    <row r="195" spans="39:39">
      <c r="AM195" s="38"/>
    </row>
    <row r="196" spans="39:39">
      <c r="AM196" s="38"/>
    </row>
    <row r="197" spans="39:39">
      <c r="AM197" s="38"/>
    </row>
    <row r="198" spans="39:39">
      <c r="AM198" s="38"/>
    </row>
    <row r="199" spans="39:39">
      <c r="AM199" s="38"/>
    </row>
    <row r="200" spans="39:39">
      <c r="AM200" s="38"/>
    </row>
    <row r="201" spans="39:39">
      <c r="AM201" s="38"/>
    </row>
    <row r="202" spans="39:39">
      <c r="AM202" s="38"/>
    </row>
    <row r="203" spans="39:39">
      <c r="AM203" s="38"/>
    </row>
    <row r="204" spans="39:39">
      <c r="AM204" s="38"/>
    </row>
    <row r="205" spans="39:39">
      <c r="AM205" s="38"/>
    </row>
    <row r="206" spans="39:39">
      <c r="AM206" s="38"/>
    </row>
    <row r="207" spans="39:39">
      <c r="AM207" s="38"/>
    </row>
    <row r="208" spans="39:39">
      <c r="AM208" s="38"/>
    </row>
    <row r="209" spans="39:39">
      <c r="AM209" s="38"/>
    </row>
    <row r="210" spans="39:39">
      <c r="AM210" s="38"/>
    </row>
    <row r="211" spans="39:39">
      <c r="AM211" s="38"/>
    </row>
    <row r="212" spans="39:39">
      <c r="AM212" s="38"/>
    </row>
    <row r="213" spans="39:39">
      <c r="AM213" s="38"/>
    </row>
    <row r="214" spans="39:39">
      <c r="AM214" s="38"/>
    </row>
    <row r="215" spans="39:39">
      <c r="AM215" s="38"/>
    </row>
    <row r="216" spans="39:39">
      <c r="AM216" s="38"/>
    </row>
    <row r="217" spans="39:39">
      <c r="AM217" s="38"/>
    </row>
    <row r="218" spans="39:39">
      <c r="AM218" s="38"/>
    </row>
    <row r="219" spans="39:39">
      <c r="AM219" s="38"/>
    </row>
    <row r="220" spans="39:39">
      <c r="AM220" s="38"/>
    </row>
    <row r="221" spans="39:39">
      <c r="AM221" s="38"/>
    </row>
    <row r="222" spans="39:39">
      <c r="AM222" s="38"/>
    </row>
    <row r="223" spans="39:39">
      <c r="AM223" s="38"/>
    </row>
    <row r="224" spans="39:39">
      <c r="AM224" s="38"/>
    </row>
    <row r="225" spans="39:39">
      <c r="AM225" s="38"/>
    </row>
    <row r="226" spans="39:39">
      <c r="AM226" s="38"/>
    </row>
    <row r="227" spans="39:39">
      <c r="AM227" s="38"/>
    </row>
    <row r="228" spans="39:39">
      <c r="AM228" s="38"/>
    </row>
    <row r="229" spans="39:39">
      <c r="AM229" s="38"/>
    </row>
    <row r="230" spans="39:39">
      <c r="AM230" s="38"/>
    </row>
    <row r="231" spans="39:39">
      <c r="AM231" s="38"/>
    </row>
    <row r="232" spans="39:39">
      <c r="AM232" s="38"/>
    </row>
    <row r="233" spans="39:39">
      <c r="AM233" s="38"/>
    </row>
    <row r="234" spans="39:39">
      <c r="AM234" s="38"/>
    </row>
    <row r="235" spans="39:39">
      <c r="AM235" s="38"/>
    </row>
    <row r="236" spans="39:39">
      <c r="AM236" s="38"/>
    </row>
    <row r="237" spans="39:39">
      <c r="AM237" s="38"/>
    </row>
    <row r="238" spans="39:39">
      <c r="AM238" s="38"/>
    </row>
    <row r="239" spans="39:39">
      <c r="AM239" s="38"/>
    </row>
    <row r="240" spans="39:39">
      <c r="AM240" s="38"/>
    </row>
    <row r="241" spans="39:39">
      <c r="AM241" s="38"/>
    </row>
    <row r="242" spans="39:39">
      <c r="AM242" s="38"/>
    </row>
    <row r="243" spans="39:39">
      <c r="AM243" s="38"/>
    </row>
    <row r="244" spans="39:39">
      <c r="AM244" s="38"/>
    </row>
    <row r="245" spans="39:39">
      <c r="AM245" s="38"/>
    </row>
    <row r="246" spans="39:39">
      <c r="AM246" s="38"/>
    </row>
    <row r="247" spans="39:39">
      <c r="AM247" s="38"/>
    </row>
    <row r="248" spans="39:39">
      <c r="AM248" s="38"/>
    </row>
    <row r="249" spans="39:39">
      <c r="AM249" s="38"/>
    </row>
    <row r="250" spans="39:39">
      <c r="AM250" s="38"/>
    </row>
    <row r="251" spans="39:39">
      <c r="AM251" s="38"/>
    </row>
    <row r="252" spans="39:39">
      <c r="AM252" s="38"/>
    </row>
    <row r="253" spans="39:39">
      <c r="AM253" s="38"/>
    </row>
    <row r="254" spans="39:39">
      <c r="AM254" s="38"/>
    </row>
    <row r="255" spans="39:39">
      <c r="AM255" s="38"/>
    </row>
    <row r="256" spans="39:39">
      <c r="AM256" s="38"/>
    </row>
    <row r="257" spans="39:39">
      <c r="AM257" s="38"/>
    </row>
    <row r="258" spans="39:39">
      <c r="AM258" s="38"/>
    </row>
    <row r="259" spans="39:39">
      <c r="AM259" s="38"/>
    </row>
    <row r="260" spans="39:39">
      <c r="AM260" s="38"/>
    </row>
    <row r="261" spans="39:39">
      <c r="AM261" s="38"/>
    </row>
    <row r="262" spans="39:39">
      <c r="AM262" s="38"/>
    </row>
    <row r="263" spans="39:39">
      <c r="AM263" s="38"/>
    </row>
    <row r="264" spans="39:39">
      <c r="AM264" s="38"/>
    </row>
    <row r="265" spans="39:39">
      <c r="AM265" s="38"/>
    </row>
    <row r="266" spans="39:39">
      <c r="AM266" s="38"/>
    </row>
    <row r="267" spans="39:39">
      <c r="AM267" s="38"/>
    </row>
    <row r="268" spans="39:39">
      <c r="AM268" s="38"/>
    </row>
    <row r="269" spans="39:39">
      <c r="AM269" s="38"/>
    </row>
    <row r="270" spans="39:39">
      <c r="AM270" s="38"/>
    </row>
    <row r="271" spans="39:39">
      <c r="AM271" s="38"/>
    </row>
    <row r="272" spans="39:39">
      <c r="AM272" s="38"/>
    </row>
    <row r="273" spans="39:39">
      <c r="AM273" s="38"/>
    </row>
    <row r="274" spans="39:39">
      <c r="AM274" s="38"/>
    </row>
    <row r="275" spans="39:39">
      <c r="AM275" s="38"/>
    </row>
    <row r="276" spans="39:39">
      <c r="AM276" s="38"/>
    </row>
    <row r="277" spans="39:39">
      <c r="AM277" s="38"/>
    </row>
    <row r="278" spans="39:39">
      <c r="AM278" s="38"/>
    </row>
    <row r="279" spans="39:39">
      <c r="AM279" s="38"/>
    </row>
    <row r="280" spans="39:39">
      <c r="AM280" s="38"/>
    </row>
    <row r="281" spans="39:39">
      <c r="AM281" s="38"/>
    </row>
    <row r="282" spans="39:39">
      <c r="AM282" s="38"/>
    </row>
    <row r="283" spans="39:39">
      <c r="AM283" s="38"/>
    </row>
    <row r="284" spans="39:39">
      <c r="AM284" s="38"/>
    </row>
    <row r="285" spans="39:39">
      <c r="AM285" s="38"/>
    </row>
    <row r="286" spans="39:39">
      <c r="AM286" s="38"/>
    </row>
    <row r="287" spans="39:39">
      <c r="AM287" s="38"/>
    </row>
    <row r="288" spans="39:39">
      <c r="AM288" s="38"/>
    </row>
    <row r="289" spans="39:39">
      <c r="AM289" s="38"/>
    </row>
    <row r="290" spans="39:39">
      <c r="AM290" s="38"/>
    </row>
    <row r="291" spans="39:39">
      <c r="AM291" s="38"/>
    </row>
    <row r="292" spans="39:39">
      <c r="AM292" s="38"/>
    </row>
    <row r="293" spans="39:39">
      <c r="AM293" s="38"/>
    </row>
    <row r="294" spans="39:39">
      <c r="AM294" s="38"/>
    </row>
    <row r="295" spans="39:39">
      <c r="AM295" s="38"/>
    </row>
    <row r="296" spans="39:39">
      <c r="AM296" s="38"/>
    </row>
    <row r="297" spans="39:39">
      <c r="AM297" s="38"/>
    </row>
    <row r="298" spans="39:39">
      <c r="AM298" s="38"/>
    </row>
    <row r="299" spans="39:39">
      <c r="AM299" s="38"/>
    </row>
    <row r="300" spans="39:39">
      <c r="AM300" s="38"/>
    </row>
    <row r="301" spans="39:39">
      <c r="AM301" s="38"/>
    </row>
    <row r="302" spans="39:39">
      <c r="AM302" s="38"/>
    </row>
    <row r="303" spans="39:39">
      <c r="AM303" s="38"/>
    </row>
    <row r="304" spans="39:39">
      <c r="AM304" s="38"/>
    </row>
    <row r="305" spans="39:39">
      <c r="AM305" s="38"/>
    </row>
    <row r="306" spans="39:39">
      <c r="AM306" s="38"/>
    </row>
    <row r="307" spans="39:39">
      <c r="AM307" s="38"/>
    </row>
    <row r="308" spans="39:39">
      <c r="AM308" s="38"/>
    </row>
    <row r="309" spans="39:39">
      <c r="AM309" s="38"/>
    </row>
    <row r="310" spans="39:39">
      <c r="AM310" s="38"/>
    </row>
    <row r="311" spans="39:39">
      <c r="AM311" s="38"/>
    </row>
    <row r="312" spans="39:39">
      <c r="AM312" s="38"/>
    </row>
    <row r="313" spans="39:39">
      <c r="AM313" s="38"/>
    </row>
    <row r="314" spans="39:39">
      <c r="AM314" s="38"/>
    </row>
    <row r="315" spans="39:39">
      <c r="AM315" s="38"/>
    </row>
    <row r="316" spans="39:39">
      <c r="AM316" s="38"/>
    </row>
    <row r="317" spans="39:39">
      <c r="AM317" s="38"/>
    </row>
    <row r="318" spans="39:39">
      <c r="AM318" s="38"/>
    </row>
    <row r="319" spans="39:39">
      <c r="AM319" s="38"/>
    </row>
    <row r="320" spans="39:39">
      <c r="AM320" s="38"/>
    </row>
    <row r="321" spans="39:39">
      <c r="AM321" s="38"/>
    </row>
    <row r="322" spans="39:39">
      <c r="AM322" s="38"/>
    </row>
    <row r="323" spans="39:39">
      <c r="AM323" s="38"/>
    </row>
    <row r="324" spans="39:39">
      <c r="AM324" s="38"/>
    </row>
    <row r="325" spans="39:39">
      <c r="AM325" s="38"/>
    </row>
    <row r="326" spans="39:39">
      <c r="AM326" s="38"/>
    </row>
    <row r="327" spans="39:39">
      <c r="AM327" s="38"/>
    </row>
    <row r="328" spans="39:39">
      <c r="AM328" s="38"/>
    </row>
    <row r="329" spans="39:39">
      <c r="AM329" s="38"/>
    </row>
    <row r="330" spans="39:39">
      <c r="AM330" s="38"/>
    </row>
    <row r="331" spans="39:39">
      <c r="AM331" s="38"/>
    </row>
    <row r="332" spans="39:39">
      <c r="AM332" s="38"/>
    </row>
    <row r="333" spans="39:39">
      <c r="AM333" s="38"/>
    </row>
    <row r="334" spans="39:39">
      <c r="AM334" s="38"/>
    </row>
    <row r="335" spans="39:39">
      <c r="AM335" s="38"/>
    </row>
    <row r="336" spans="39:39">
      <c r="AM336" s="38"/>
    </row>
    <row r="337" spans="39:39">
      <c r="AM337" s="38"/>
    </row>
    <row r="338" spans="39:39">
      <c r="AM338" s="38"/>
    </row>
    <row r="339" spans="39:39">
      <c r="AM339" s="38"/>
    </row>
    <row r="340" spans="39:39">
      <c r="AM340" s="38"/>
    </row>
    <row r="341" spans="39:39">
      <c r="AM341" s="38"/>
    </row>
    <row r="342" spans="39:39">
      <c r="AM342" s="38"/>
    </row>
    <row r="343" spans="39:39">
      <c r="AM343" s="38"/>
    </row>
    <row r="344" spans="39:39">
      <c r="AM344" s="38"/>
    </row>
    <row r="345" spans="39:39">
      <c r="AM345" s="38"/>
    </row>
    <row r="346" spans="39:39">
      <c r="AM346" s="38"/>
    </row>
    <row r="347" spans="39:39">
      <c r="AM347" s="38"/>
    </row>
    <row r="348" spans="39:39">
      <c r="AM348" s="38"/>
    </row>
    <row r="349" spans="39:39">
      <c r="AM349" s="38"/>
    </row>
    <row r="350" spans="39:39">
      <c r="AM350" s="38"/>
    </row>
    <row r="351" spans="39:39">
      <c r="AM351" s="38"/>
    </row>
    <row r="352" spans="39:39">
      <c r="AM352" s="38"/>
    </row>
    <row r="353" spans="39:39">
      <c r="AM353" s="38"/>
    </row>
    <row r="354" spans="39:39">
      <c r="AM354" s="38"/>
    </row>
    <row r="355" spans="39:39">
      <c r="AM355" s="38"/>
    </row>
    <row r="356" spans="39:39">
      <c r="AM356" s="38"/>
    </row>
    <row r="357" spans="39:39">
      <c r="AM357" s="38"/>
    </row>
    <row r="358" spans="39:39">
      <c r="AM358" s="38"/>
    </row>
    <row r="359" spans="39:39">
      <c r="AM359" s="38"/>
    </row>
    <row r="360" spans="39:39">
      <c r="AM360" s="38"/>
    </row>
    <row r="361" spans="39:39">
      <c r="AM361" s="38"/>
    </row>
    <row r="362" spans="39:39">
      <c r="AM362" s="38"/>
    </row>
    <row r="363" spans="39:39">
      <c r="AM363" s="38"/>
    </row>
    <row r="364" spans="39:39">
      <c r="AM364" s="38"/>
    </row>
    <row r="365" spans="39:39">
      <c r="AM365" s="38"/>
    </row>
    <row r="366" spans="39:39">
      <c r="AM366" s="38"/>
    </row>
    <row r="367" spans="39:39">
      <c r="AM367" s="38"/>
    </row>
    <row r="368" spans="39:39">
      <c r="AM368" s="38"/>
    </row>
    <row r="369" spans="39:39">
      <c r="AM369" s="38"/>
    </row>
    <row r="370" spans="39:39">
      <c r="AM370" s="38"/>
    </row>
    <row r="371" spans="39:39">
      <c r="AM371" s="38"/>
    </row>
    <row r="372" spans="39:39">
      <c r="AM372" s="38"/>
    </row>
    <row r="373" spans="39:39">
      <c r="AM373" s="38"/>
    </row>
    <row r="374" spans="39:39">
      <c r="AM374" s="38"/>
    </row>
    <row r="375" spans="39:39">
      <c r="AM375" s="38"/>
    </row>
    <row r="376" spans="39:39">
      <c r="AM376" s="38"/>
    </row>
    <row r="377" spans="39:39">
      <c r="AM377" s="38"/>
    </row>
    <row r="378" spans="39:39">
      <c r="AM378" s="38"/>
    </row>
    <row r="379" spans="39:39">
      <c r="AM379" s="38"/>
    </row>
    <row r="380" spans="39:39">
      <c r="AM380" s="38"/>
    </row>
    <row r="381" spans="39:39">
      <c r="AM381" s="38"/>
    </row>
    <row r="382" spans="39:39">
      <c r="AM382" s="38"/>
    </row>
    <row r="383" spans="39:39">
      <c r="AM383" s="38"/>
    </row>
    <row r="384" spans="39:39">
      <c r="AM384" s="38"/>
    </row>
    <row r="385" spans="39:39">
      <c r="AM385" s="38"/>
    </row>
    <row r="386" spans="39:39">
      <c r="AM386" s="38"/>
    </row>
    <row r="387" spans="39:39">
      <c r="AM387" s="38"/>
    </row>
    <row r="388" spans="39:39">
      <c r="AM388" s="38"/>
    </row>
    <row r="389" spans="39:39">
      <c r="AM389" s="38"/>
    </row>
    <row r="390" spans="39:39">
      <c r="AM390" s="38"/>
    </row>
    <row r="391" spans="39:39">
      <c r="AM391" s="38"/>
    </row>
    <row r="392" spans="39:39">
      <c r="AM392" s="38"/>
    </row>
    <row r="393" spans="39:39">
      <c r="AM393" s="38"/>
    </row>
    <row r="394" spans="39:39">
      <c r="AM394" s="38"/>
    </row>
    <row r="395" spans="39:39">
      <c r="AM395" s="38"/>
    </row>
    <row r="396" spans="39:39">
      <c r="AM396" s="38"/>
    </row>
    <row r="397" spans="39:39">
      <c r="AM397" s="38"/>
    </row>
    <row r="398" spans="39:39">
      <c r="AM398" s="38"/>
    </row>
    <row r="399" spans="39:39">
      <c r="AM399" s="38"/>
    </row>
    <row r="400" spans="39:39">
      <c r="AM400" s="38"/>
    </row>
    <row r="401" spans="39:39">
      <c r="AM401" s="38"/>
    </row>
    <row r="402" spans="39:39">
      <c r="AM402" s="38"/>
    </row>
    <row r="403" spans="39:39">
      <c r="AM403" s="38"/>
    </row>
    <row r="404" spans="39:39">
      <c r="AM404" s="38"/>
    </row>
    <row r="405" spans="39:39">
      <c r="AM405" s="38"/>
    </row>
    <row r="406" spans="39:39">
      <c r="AM406" s="38"/>
    </row>
    <row r="407" spans="39:39">
      <c r="AM407" s="38"/>
    </row>
    <row r="408" spans="39:39">
      <c r="AM408" s="38"/>
    </row>
    <row r="409" spans="39:39">
      <c r="AM409" s="38"/>
    </row>
    <row r="410" spans="39:39">
      <c r="AM410" s="38"/>
    </row>
    <row r="411" spans="39:39">
      <c r="AM411" s="38"/>
    </row>
    <row r="412" spans="39:39">
      <c r="AM412" s="38"/>
    </row>
    <row r="413" spans="39:39">
      <c r="AM413" s="38"/>
    </row>
    <row r="414" spans="39:39">
      <c r="AM414" s="38"/>
    </row>
    <row r="415" spans="39:39">
      <c r="AM415" s="38"/>
    </row>
    <row r="416" spans="39:39">
      <c r="AM416" s="38"/>
    </row>
    <row r="417" spans="39:39">
      <c r="AM417" s="38"/>
    </row>
    <row r="418" spans="39:39">
      <c r="AM418" s="38"/>
    </row>
    <row r="419" spans="39:39">
      <c r="AM419" s="38"/>
    </row>
    <row r="420" spans="39:39">
      <c r="AM420" s="38"/>
    </row>
    <row r="421" spans="39:39">
      <c r="AM421" s="38"/>
    </row>
    <row r="422" spans="39:39">
      <c r="AM422" s="38"/>
    </row>
    <row r="423" spans="39:39">
      <c r="AM423" s="38"/>
    </row>
    <row r="424" spans="39:39">
      <c r="AM424" s="38"/>
    </row>
    <row r="425" spans="39:39">
      <c r="AM425" s="38"/>
    </row>
    <row r="426" spans="39:39">
      <c r="AM426" s="38"/>
    </row>
    <row r="427" spans="39:39">
      <c r="AM427" s="38"/>
    </row>
    <row r="428" spans="39:39">
      <c r="AM428" s="38"/>
    </row>
    <row r="429" spans="39:39">
      <c r="AM429" s="38"/>
    </row>
    <row r="430" spans="39:39">
      <c r="AM430" s="38"/>
    </row>
    <row r="431" spans="39:39">
      <c r="AM431" s="38"/>
    </row>
    <row r="432" spans="39:39">
      <c r="AM432" s="38"/>
    </row>
    <row r="433" spans="39:39">
      <c r="AM433" s="38"/>
    </row>
    <row r="434" spans="39:39">
      <c r="AM434" s="38"/>
    </row>
    <row r="435" spans="39:39">
      <c r="AM435" s="38"/>
    </row>
    <row r="436" spans="39:39">
      <c r="AM436" s="38"/>
    </row>
    <row r="437" spans="39:39">
      <c r="AM437" s="38"/>
    </row>
    <row r="438" spans="39:39">
      <c r="AM438" s="38"/>
    </row>
    <row r="439" spans="39:39">
      <c r="AM439" s="38"/>
    </row>
    <row r="440" spans="39:39">
      <c r="AM440" s="38"/>
    </row>
    <row r="441" spans="39:39">
      <c r="AM441" s="38"/>
    </row>
    <row r="442" spans="39:39">
      <c r="AM442" s="38"/>
    </row>
    <row r="443" spans="39:39">
      <c r="AM443" s="38"/>
    </row>
    <row r="444" spans="39:39">
      <c r="AM444" s="38"/>
    </row>
    <row r="445" spans="39:39">
      <c r="AM445" s="38"/>
    </row>
    <row r="446" spans="39:39">
      <c r="AM446" s="38"/>
    </row>
    <row r="447" spans="39:39">
      <c r="AM447" s="38"/>
    </row>
    <row r="448" spans="39:39">
      <c r="AM448" s="38"/>
    </row>
    <row r="449" spans="39:39">
      <c r="AM449" s="38"/>
    </row>
    <row r="450" spans="39:39">
      <c r="AM450" s="38"/>
    </row>
    <row r="451" spans="39:39">
      <c r="AM451" s="38"/>
    </row>
    <row r="452" spans="39:39">
      <c r="AM452" s="38"/>
    </row>
    <row r="453" spans="39:39">
      <c r="AM453" s="38"/>
    </row>
    <row r="454" spans="39:39">
      <c r="AM454" s="38"/>
    </row>
    <row r="455" spans="39:39">
      <c r="AM455" s="38"/>
    </row>
    <row r="456" spans="39:39">
      <c r="AM456" s="38"/>
    </row>
    <row r="457" spans="39:39">
      <c r="AM457" s="38"/>
    </row>
    <row r="458" spans="39:39">
      <c r="AM458" s="38"/>
    </row>
    <row r="459" spans="39:39">
      <c r="AM459" s="38"/>
    </row>
    <row r="460" spans="39:39">
      <c r="AM460" s="38"/>
    </row>
    <row r="461" spans="39:39">
      <c r="AM461" s="38"/>
    </row>
    <row r="462" spans="39:39">
      <c r="AM462" s="38"/>
    </row>
    <row r="463" spans="39:39">
      <c r="AM463" s="38"/>
    </row>
    <row r="464" spans="39:39">
      <c r="AM464" s="38"/>
    </row>
    <row r="465" spans="39:39">
      <c r="AM465" s="38"/>
    </row>
    <row r="466" spans="39:39">
      <c r="AM466" s="38"/>
    </row>
    <row r="467" spans="39:39">
      <c r="AM467" s="38"/>
    </row>
    <row r="468" spans="39:39">
      <c r="AM468" s="38"/>
    </row>
    <row r="469" spans="39:39">
      <c r="AM469" s="38"/>
    </row>
    <row r="470" spans="39:39">
      <c r="AM470" s="38"/>
    </row>
    <row r="471" spans="39:39">
      <c r="AM471" s="38"/>
    </row>
    <row r="472" spans="39:39">
      <c r="AM472" s="38"/>
    </row>
    <row r="473" spans="39:39">
      <c r="AM473" s="38"/>
    </row>
    <row r="474" spans="39:39">
      <c r="AM474" s="38"/>
    </row>
    <row r="475" spans="39:39">
      <c r="AM475" s="38"/>
    </row>
    <row r="476" spans="39:39">
      <c r="AM476" s="38"/>
    </row>
    <row r="477" spans="39:39">
      <c r="AM477" s="38"/>
    </row>
    <row r="478" spans="39:39">
      <c r="AM478" s="38"/>
    </row>
    <row r="479" spans="39:39">
      <c r="AM479" s="38"/>
    </row>
    <row r="480" spans="39:39">
      <c r="AM480" s="38"/>
    </row>
    <row r="481" spans="39:39">
      <c r="AM481" s="38"/>
    </row>
    <row r="482" spans="39:39">
      <c r="AM482" s="38"/>
    </row>
    <row r="483" spans="39:39">
      <c r="AM483" s="38"/>
    </row>
    <row r="484" spans="39:39">
      <c r="AM484" s="38"/>
    </row>
    <row r="485" spans="39:39">
      <c r="AM485" s="38"/>
    </row>
    <row r="486" spans="39:39">
      <c r="AM486" s="38"/>
    </row>
    <row r="487" spans="39:39">
      <c r="AM487" s="38"/>
    </row>
    <row r="488" spans="39:39">
      <c r="AM488" s="38"/>
    </row>
    <row r="489" spans="39:39">
      <c r="AM489" s="38"/>
    </row>
    <row r="490" spans="39:39">
      <c r="AM490" s="38"/>
    </row>
    <row r="491" spans="39:39">
      <c r="AM491" s="38"/>
    </row>
    <row r="492" spans="39:39">
      <c r="AM492" s="38"/>
    </row>
    <row r="493" spans="39:39">
      <c r="AM493" s="38"/>
    </row>
    <row r="494" spans="39:39">
      <c r="AM494" s="38"/>
    </row>
    <row r="495" spans="39:39">
      <c r="AM495" s="38"/>
    </row>
    <row r="496" spans="39:39">
      <c r="AM496" s="38"/>
    </row>
    <row r="497" spans="39:39">
      <c r="AM497" s="38"/>
    </row>
    <row r="498" spans="39:39">
      <c r="AM498" s="38"/>
    </row>
    <row r="499" spans="39:39">
      <c r="AM499" s="38"/>
    </row>
    <row r="500" spans="39:39">
      <c r="AM500" s="38"/>
    </row>
    <row r="501" spans="39:39">
      <c r="AM501" s="38"/>
    </row>
    <row r="502" spans="39:39">
      <c r="AM502" s="38"/>
    </row>
    <row r="503" spans="39:39">
      <c r="AM503" s="38"/>
    </row>
    <row r="504" spans="39:39">
      <c r="AM504" s="38"/>
    </row>
    <row r="505" spans="39:39">
      <c r="AM505" s="38"/>
    </row>
    <row r="506" spans="39:39">
      <c r="AM506" s="38"/>
    </row>
    <row r="507" spans="39:39">
      <c r="AM507" s="38"/>
    </row>
    <row r="508" spans="39:39">
      <c r="AM508" s="38"/>
    </row>
    <row r="509" spans="39:39">
      <c r="AM509" s="38"/>
    </row>
    <row r="510" spans="39:39">
      <c r="AM510" s="38"/>
    </row>
    <row r="511" spans="39:39">
      <c r="AM511" s="38"/>
    </row>
    <row r="512" spans="39:39">
      <c r="AM512" s="38"/>
    </row>
    <row r="513" spans="39:39">
      <c r="AM513" s="38"/>
    </row>
    <row r="514" spans="39:39">
      <c r="AM514" s="38"/>
    </row>
    <row r="515" spans="39:39">
      <c r="AM515" s="38"/>
    </row>
    <row r="516" spans="39:39">
      <c r="AM516" s="38"/>
    </row>
    <row r="517" spans="39:39">
      <c r="AM517" s="38"/>
    </row>
    <row r="518" spans="39:39">
      <c r="AM518" s="38"/>
    </row>
    <row r="519" spans="39:39">
      <c r="AM519" s="38"/>
    </row>
    <row r="520" spans="39:39">
      <c r="AM520" s="38"/>
    </row>
    <row r="521" spans="39:39">
      <c r="AM521" s="38"/>
    </row>
    <row r="522" spans="39:39">
      <c r="AM522" s="38"/>
    </row>
    <row r="523" spans="39:39">
      <c r="AM523" s="38"/>
    </row>
    <row r="524" spans="39:39">
      <c r="AM524" s="38"/>
    </row>
    <row r="525" spans="39:39">
      <c r="AM525" s="38"/>
    </row>
    <row r="526" spans="39:39">
      <c r="AM526" s="38"/>
    </row>
    <row r="527" spans="39:39">
      <c r="AM527" s="38"/>
    </row>
    <row r="528" spans="39:39">
      <c r="AM528" s="38"/>
    </row>
    <row r="529" spans="39:39">
      <c r="AM529" s="38"/>
    </row>
    <row r="530" spans="39:39">
      <c r="AM530" s="38"/>
    </row>
    <row r="531" spans="39:39">
      <c r="AM531" s="38"/>
    </row>
    <row r="532" spans="39:39">
      <c r="AM532" s="38"/>
    </row>
    <row r="533" spans="39:39">
      <c r="AM533" s="38"/>
    </row>
    <row r="534" spans="39:39">
      <c r="AM534" s="38"/>
    </row>
    <row r="535" spans="39:39">
      <c r="AM535" s="38"/>
    </row>
    <row r="536" spans="39:39">
      <c r="AM536" s="38"/>
    </row>
    <row r="537" spans="39:39">
      <c r="AM537" s="38"/>
    </row>
    <row r="538" spans="39:39">
      <c r="AM538" s="38"/>
    </row>
    <row r="539" spans="39:39">
      <c r="AM539" s="38"/>
    </row>
    <row r="540" spans="39:39">
      <c r="AM540" s="38"/>
    </row>
    <row r="541" spans="39:39">
      <c r="AM541" s="38"/>
    </row>
    <row r="542" spans="39:39">
      <c r="AM542" s="38"/>
    </row>
    <row r="543" spans="39:39">
      <c r="AM543" s="38"/>
    </row>
    <row r="544" spans="39:39">
      <c r="AM544" s="38"/>
    </row>
    <row r="545" spans="39:39">
      <c r="AM545" s="38"/>
    </row>
    <row r="546" spans="39:39">
      <c r="AM546" s="38"/>
    </row>
    <row r="547" spans="39:39">
      <c r="AM547" s="38"/>
    </row>
    <row r="548" spans="39:39">
      <c r="AM548" s="38"/>
    </row>
    <row r="549" spans="39:39">
      <c r="AM549" s="38"/>
    </row>
    <row r="550" spans="39:39">
      <c r="AM550" s="38"/>
    </row>
    <row r="551" spans="39:39">
      <c r="AM551" s="38"/>
    </row>
    <row r="552" spans="39:39">
      <c r="AM552" s="38"/>
    </row>
    <row r="553" spans="39:39">
      <c r="AM553" s="38"/>
    </row>
    <row r="554" spans="39:39">
      <c r="AM554" s="38"/>
    </row>
    <row r="555" spans="39:39">
      <c r="AM555" s="38"/>
    </row>
    <row r="556" spans="39:39">
      <c r="AM556" s="38"/>
    </row>
    <row r="557" spans="39:39">
      <c r="AM557" s="38"/>
    </row>
    <row r="558" spans="39:39">
      <c r="AM558" s="38"/>
    </row>
    <row r="559" spans="39:39">
      <c r="AM559" s="38"/>
    </row>
    <row r="560" spans="39:39">
      <c r="AM560" s="38"/>
    </row>
    <row r="561" spans="39:39">
      <c r="AM561" s="38"/>
    </row>
    <row r="562" spans="39:39">
      <c r="AM562" s="38"/>
    </row>
    <row r="563" spans="39:39">
      <c r="AM563" s="38"/>
    </row>
    <row r="564" spans="39:39">
      <c r="AM564" s="38"/>
    </row>
    <row r="565" spans="39:39">
      <c r="AM565" s="38"/>
    </row>
    <row r="566" spans="39:39">
      <c r="AM566" s="38"/>
    </row>
    <row r="567" spans="39:39">
      <c r="AM567" s="38"/>
    </row>
    <row r="568" spans="39:39">
      <c r="AM568" s="38"/>
    </row>
    <row r="569" spans="39:39">
      <c r="AM569" s="38"/>
    </row>
    <row r="570" spans="39:39">
      <c r="AM570" s="38"/>
    </row>
    <row r="571" spans="39:39">
      <c r="AM571" s="38"/>
    </row>
    <row r="572" spans="39:39">
      <c r="AM572" s="38"/>
    </row>
    <row r="573" spans="39:39">
      <c r="AM573" s="38"/>
    </row>
    <row r="574" spans="39:39">
      <c r="AM574" s="38"/>
    </row>
    <row r="575" spans="39:39">
      <c r="AM575" s="38"/>
    </row>
    <row r="576" spans="39:39">
      <c r="AM576" s="38"/>
    </row>
    <row r="577" spans="39:39">
      <c r="AM577" s="38"/>
    </row>
    <row r="578" spans="39:39">
      <c r="AM578" s="38"/>
    </row>
    <row r="579" spans="39:39">
      <c r="AM579" s="38"/>
    </row>
    <row r="580" spans="39:39">
      <c r="AM580" s="38"/>
    </row>
    <row r="581" spans="39:39">
      <c r="AM581" s="38"/>
    </row>
    <row r="582" spans="39:39">
      <c r="AM582" s="38"/>
    </row>
    <row r="583" spans="39:39">
      <c r="AM583" s="38"/>
    </row>
    <row r="584" spans="39:39">
      <c r="AM584" s="38"/>
    </row>
    <row r="585" spans="39:39">
      <c r="AM585" s="38"/>
    </row>
    <row r="586" spans="39:39">
      <c r="AM586" s="38"/>
    </row>
    <row r="587" spans="39:39">
      <c r="AM587" s="38"/>
    </row>
    <row r="588" spans="39:39">
      <c r="AM588" s="38"/>
    </row>
    <row r="589" spans="39:39">
      <c r="AM589" s="38"/>
    </row>
    <row r="590" spans="39:39">
      <c r="AM590" s="38"/>
    </row>
    <row r="591" spans="39:39">
      <c r="AM591" s="38"/>
    </row>
    <row r="592" spans="39:39">
      <c r="AM592" s="38"/>
    </row>
    <row r="593" spans="39:39">
      <c r="AM593" s="38"/>
    </row>
    <row r="594" spans="39:39">
      <c r="AM594" s="38"/>
    </row>
    <row r="595" spans="39:39">
      <c r="AM595" s="38"/>
    </row>
    <row r="596" spans="39:39">
      <c r="AM596" s="38"/>
    </row>
    <row r="597" spans="39:39">
      <c r="AM597" s="38"/>
    </row>
    <row r="598" spans="39:39">
      <c r="AM598" s="38"/>
    </row>
    <row r="599" spans="39:39">
      <c r="AM599" s="38"/>
    </row>
    <row r="600" spans="39:39">
      <c r="AM600" s="38"/>
    </row>
    <row r="601" spans="39:39">
      <c r="AM601" s="38"/>
    </row>
    <row r="602" spans="39:39">
      <c r="AM602" s="38"/>
    </row>
    <row r="603" spans="39:39">
      <c r="AM603" s="38"/>
    </row>
    <row r="604" spans="39:39">
      <c r="AM604" s="38"/>
    </row>
    <row r="605" spans="39:39">
      <c r="AM605" s="38"/>
    </row>
    <row r="606" spans="39:39">
      <c r="AM606" s="38"/>
    </row>
    <row r="607" spans="39:39">
      <c r="AM607" s="38"/>
    </row>
    <row r="608" spans="39:39">
      <c r="AM608" s="38"/>
    </row>
    <row r="609" spans="39:39">
      <c r="AM609" s="38"/>
    </row>
    <row r="610" spans="39:39">
      <c r="AM610" s="38"/>
    </row>
    <row r="611" spans="39:39">
      <c r="AM611" s="38"/>
    </row>
    <row r="612" spans="39:39">
      <c r="AM612" s="38"/>
    </row>
    <row r="613" spans="39:39">
      <c r="AM613" s="38"/>
    </row>
    <row r="614" spans="39:39">
      <c r="AM614" s="38"/>
    </row>
    <row r="615" spans="39:39">
      <c r="AM615" s="38"/>
    </row>
    <row r="616" spans="39:39">
      <c r="AM616" s="38"/>
    </row>
    <row r="617" spans="39:39">
      <c r="AM617" s="38"/>
    </row>
    <row r="618" spans="39:39">
      <c r="AM618" s="38"/>
    </row>
    <row r="619" spans="39:39">
      <c r="AM619" s="38"/>
    </row>
    <row r="620" spans="39:39">
      <c r="AM620" s="38"/>
    </row>
    <row r="621" spans="39:39">
      <c r="AM621" s="38"/>
    </row>
    <row r="622" spans="39:39">
      <c r="AM622" s="38"/>
    </row>
    <row r="623" spans="39:39">
      <c r="AM623" s="38"/>
    </row>
    <row r="624" spans="39:39">
      <c r="AM624" s="38"/>
    </row>
    <row r="625" spans="39:39">
      <c r="AM625" s="38"/>
    </row>
    <row r="626" spans="39:39">
      <c r="AM626" s="38"/>
    </row>
    <row r="627" spans="39:39">
      <c r="AM627" s="38"/>
    </row>
    <row r="628" spans="39:39">
      <c r="AM628" s="38"/>
    </row>
    <row r="629" spans="39:39">
      <c r="AM629" s="38"/>
    </row>
    <row r="630" spans="39:39">
      <c r="AM630" s="38"/>
    </row>
    <row r="631" spans="39:39">
      <c r="AM631" s="38"/>
    </row>
    <row r="632" spans="39:39">
      <c r="AM632" s="38"/>
    </row>
    <row r="633" spans="39:39">
      <c r="AM633" s="38"/>
    </row>
    <row r="634" spans="39:39">
      <c r="AM634" s="38"/>
    </row>
    <row r="635" spans="39:39">
      <c r="AM635" s="38"/>
    </row>
    <row r="636" spans="39:39">
      <c r="AM636" s="38"/>
    </row>
    <row r="637" spans="39:39">
      <c r="AM637" s="38"/>
    </row>
    <row r="638" spans="39:39">
      <c r="AM638" s="38"/>
    </row>
    <row r="639" spans="39:39">
      <c r="AM639" s="38"/>
    </row>
    <row r="640" spans="39:39">
      <c r="AM640" s="38"/>
    </row>
    <row r="641" spans="39:39">
      <c r="AM641" s="38"/>
    </row>
    <row r="642" spans="39:39">
      <c r="AM642" s="38"/>
    </row>
    <row r="643" spans="39:39">
      <c r="AM643" s="38"/>
    </row>
    <row r="644" spans="39:39">
      <c r="AM644" s="38"/>
    </row>
    <row r="645" spans="39:39">
      <c r="AM645" s="38"/>
    </row>
    <row r="646" spans="39:39">
      <c r="AM646" s="38"/>
    </row>
    <row r="647" spans="39:39">
      <c r="AM647" s="38"/>
    </row>
    <row r="648" spans="39:39">
      <c r="AM648" s="38"/>
    </row>
    <row r="649" spans="39:39">
      <c r="AM649" s="38"/>
    </row>
    <row r="650" spans="39:39">
      <c r="AM650" s="38"/>
    </row>
    <row r="651" spans="39:39">
      <c r="AM651" s="38"/>
    </row>
    <row r="652" spans="39:39">
      <c r="AM652" s="38"/>
    </row>
    <row r="653" spans="39:39">
      <c r="AM653" s="38"/>
    </row>
    <row r="654" spans="39:39">
      <c r="AM654" s="38"/>
    </row>
    <row r="655" spans="39:39">
      <c r="AM655" s="38"/>
    </row>
    <row r="656" spans="39:39">
      <c r="AM656" s="38"/>
    </row>
    <row r="657" spans="39:39">
      <c r="AM657" s="38"/>
    </row>
    <row r="658" spans="39:39">
      <c r="AM658" s="38"/>
    </row>
    <row r="659" spans="39:39">
      <c r="AM659" s="38"/>
    </row>
    <row r="660" spans="39:39">
      <c r="AM660" s="38"/>
    </row>
    <row r="661" spans="39:39">
      <c r="AM661" s="38"/>
    </row>
    <row r="662" spans="39:39">
      <c r="AM662" s="38"/>
    </row>
    <row r="663" spans="39:39">
      <c r="AM663" s="38"/>
    </row>
    <row r="664" spans="39:39">
      <c r="AM664" s="38"/>
    </row>
    <row r="665" spans="39:39">
      <c r="AM665" s="38"/>
    </row>
    <row r="666" spans="39:39">
      <c r="AM666" s="38"/>
    </row>
    <row r="667" spans="39:39">
      <c r="AM667" s="38"/>
    </row>
    <row r="668" spans="39:39">
      <c r="AM668" s="38"/>
    </row>
    <row r="669" spans="39:39">
      <c r="AM669" s="38"/>
    </row>
    <row r="670" spans="39:39">
      <c r="AM670" s="38"/>
    </row>
    <row r="671" spans="39:39">
      <c r="AM671" s="38"/>
    </row>
    <row r="672" spans="39:39">
      <c r="AM672" s="38"/>
    </row>
    <row r="673" spans="39:39">
      <c r="AM673" s="38"/>
    </row>
    <row r="674" spans="39:39">
      <c r="AM674" s="38"/>
    </row>
    <row r="675" spans="39:39">
      <c r="AM675" s="38"/>
    </row>
    <row r="676" spans="39:39">
      <c r="AM676" s="38"/>
    </row>
    <row r="677" spans="39:39">
      <c r="AM677" s="38"/>
    </row>
    <row r="678" spans="39:39">
      <c r="AM678" s="38"/>
    </row>
    <row r="679" spans="39:39">
      <c r="AM679" s="38"/>
    </row>
    <row r="680" spans="39:39">
      <c r="AM680" s="38"/>
    </row>
    <row r="681" spans="39:39">
      <c r="AM681" s="38"/>
    </row>
    <row r="682" spans="39:39">
      <c r="AM682" s="38"/>
    </row>
    <row r="683" spans="39:39">
      <c r="AM683" s="38"/>
    </row>
    <row r="684" spans="39:39">
      <c r="AM684" s="38"/>
    </row>
    <row r="685" spans="39:39">
      <c r="AM685" s="38"/>
    </row>
    <row r="686" spans="39:39">
      <c r="AM686" s="38"/>
    </row>
    <row r="687" spans="39:39">
      <c r="AM687" s="38"/>
    </row>
    <row r="688" spans="39:39">
      <c r="AM688" s="38"/>
    </row>
    <row r="689" spans="39:39">
      <c r="AM689" s="38"/>
    </row>
    <row r="690" spans="39:39">
      <c r="AM690" s="38"/>
    </row>
    <row r="691" spans="39:39">
      <c r="AM691" s="38"/>
    </row>
    <row r="692" spans="39:39">
      <c r="AM692" s="38"/>
    </row>
    <row r="693" spans="39:39">
      <c r="AM693" s="38"/>
    </row>
    <row r="694" spans="39:39">
      <c r="AM694" s="38"/>
    </row>
    <row r="695" spans="39:39">
      <c r="AM695" s="38"/>
    </row>
    <row r="696" spans="39:39">
      <c r="AM696" s="38"/>
    </row>
    <row r="697" spans="39:39">
      <c r="AM697" s="38"/>
    </row>
    <row r="698" spans="39:39">
      <c r="AM698" s="38"/>
    </row>
    <row r="699" spans="39:39">
      <c r="AM699" s="38"/>
    </row>
    <row r="700" spans="39:39">
      <c r="AM700" s="38"/>
    </row>
    <row r="701" spans="39:39">
      <c r="AM701" s="38"/>
    </row>
    <row r="702" spans="39:39">
      <c r="AM702" s="38"/>
    </row>
    <row r="703" spans="39:39">
      <c r="AM703" s="38"/>
    </row>
    <row r="704" spans="39:39">
      <c r="AM704" s="38"/>
    </row>
    <row r="705" spans="39:39">
      <c r="AM705" s="38"/>
    </row>
    <row r="706" spans="39:39">
      <c r="AM706" s="38"/>
    </row>
    <row r="707" spans="39:39">
      <c r="AM707" s="38"/>
    </row>
    <row r="708" spans="39:39">
      <c r="AM708" s="38"/>
    </row>
    <row r="709" spans="39:39">
      <c r="AM709" s="38"/>
    </row>
    <row r="710" spans="39:39">
      <c r="AM710" s="38"/>
    </row>
    <row r="711" spans="39:39">
      <c r="AM711" s="38"/>
    </row>
    <row r="712" spans="39:39">
      <c r="AM712" s="38"/>
    </row>
    <row r="713" spans="39:39">
      <c r="AM713" s="38"/>
    </row>
    <row r="714" spans="39:39">
      <c r="AM714" s="38"/>
    </row>
    <row r="715" spans="39:39">
      <c r="AM715" s="38"/>
    </row>
    <row r="716" spans="39:39">
      <c r="AM716" s="38"/>
    </row>
    <row r="717" spans="39:39">
      <c r="AM717" s="38"/>
    </row>
  </sheetData>
  <sortState ref="B3:BR56">
    <sortCondition descending="1" ref="O3:O56"/>
  </sortState>
  <mergeCells count="9">
    <mergeCell ref="AT1:AZ1"/>
    <mergeCell ref="BM1:BR1"/>
    <mergeCell ref="BG1:BL1"/>
    <mergeCell ref="P1:U1"/>
    <mergeCell ref="V1:AA1"/>
    <mergeCell ref="AB1:AG1"/>
    <mergeCell ref="BA1:BF1"/>
    <mergeCell ref="AH1:AM1"/>
    <mergeCell ref="AN1:AS1"/>
  </mergeCells>
  <phoneticPr fontId="1" type="noConversion"/>
  <pageMargins left="0.54" right="0.38" top="1" bottom="1.18" header="0.5" footer="0.5"/>
  <pageSetup paperSize="9" scale="65" orientation="landscape" r:id="rId1"/>
  <headerFooter alignWithMargins="0">
    <oddHeader>&amp;L&amp;P&amp;P (&amp;N)&amp;C&amp;18&amp;F &amp;A</oddHeader>
    <oddFooter>&amp;L&amp;D</oddFooter>
  </headerFooter>
  <colBreaks count="1" manualBreakCount="1">
    <brk id="5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770"/>
  <sheetViews>
    <sheetView zoomScaleNormal="100" workbookViewId="0">
      <pane xSplit="15" ySplit="2" topLeftCell="BD3" activePane="bottomRight" state="frozen"/>
      <selection pane="topRight" activeCell="P1" sqref="P1"/>
      <selection pane="bottomLeft" activeCell="A3" sqref="A3"/>
      <selection pane="bottomRight" activeCell="B10" sqref="B10"/>
    </sheetView>
  </sheetViews>
  <sheetFormatPr defaultRowHeight="12.75"/>
  <cols>
    <col min="1" max="1" width="4.7109375" style="45" customWidth="1"/>
    <col min="2" max="2" width="21.7109375" style="68" customWidth="1"/>
    <col min="3" max="3" width="19.7109375" style="68" customWidth="1"/>
    <col min="4" max="4" width="5.7109375" style="6" customWidth="1"/>
    <col min="5" max="5" width="5.28515625" style="6" customWidth="1"/>
    <col min="6" max="14" width="4.7109375" style="45" customWidth="1"/>
    <col min="15" max="15" width="5.7109375" style="62" customWidth="1"/>
    <col min="16" max="17" width="4.42578125" style="45" customWidth="1"/>
    <col min="18" max="18" width="5.42578125" style="45" customWidth="1"/>
    <col min="19" max="19" width="4.42578125" style="45" customWidth="1"/>
    <col min="20" max="20" width="5.42578125" style="45" customWidth="1"/>
    <col min="21" max="23" width="4.42578125" style="45" customWidth="1"/>
    <col min="24" max="24" width="5.42578125" style="45" customWidth="1"/>
    <col min="25" max="25" width="4.42578125" style="45" customWidth="1"/>
    <col min="26" max="26" width="5.42578125" style="45" customWidth="1"/>
    <col min="27" max="28" width="4.42578125" style="45" customWidth="1"/>
    <col min="29" max="29" width="7.28515625" style="45" customWidth="1"/>
    <col min="30" max="30" width="6.42578125" style="45" customWidth="1"/>
    <col min="31" max="31" width="5.42578125" style="45" customWidth="1"/>
    <col min="32" max="32" width="4.42578125" style="45" customWidth="1"/>
    <col min="33" max="33" width="5.42578125" style="45" customWidth="1"/>
    <col min="34" max="36" width="4.42578125" style="45" customWidth="1"/>
    <col min="37" max="37" width="5.42578125" style="45" customWidth="1"/>
    <col min="38" max="38" width="4.42578125" style="45" customWidth="1"/>
    <col min="39" max="39" width="5.42578125" style="45" customWidth="1"/>
    <col min="40" max="42" width="4.42578125" style="45" customWidth="1"/>
    <col min="43" max="43" width="5.42578125" style="45" customWidth="1"/>
    <col min="44" max="44" width="4.42578125" style="45" customWidth="1"/>
    <col min="45" max="45" width="5.42578125" style="45" customWidth="1"/>
    <col min="46" max="48" width="4.42578125" style="45" customWidth="1"/>
    <col min="49" max="49" width="5.42578125" style="45" customWidth="1"/>
    <col min="50" max="50" width="4.42578125" style="45" customWidth="1"/>
    <col min="51" max="51" width="5.42578125" style="45" customWidth="1"/>
    <col min="52" max="54" width="4.42578125" style="45" customWidth="1"/>
    <col min="55" max="55" width="5.42578125" style="45" customWidth="1"/>
    <col min="56" max="56" width="4.42578125" style="45" customWidth="1"/>
    <col min="57" max="57" width="5.42578125" style="45" customWidth="1"/>
    <col min="58" max="60" width="4.42578125" style="45" customWidth="1"/>
    <col min="61" max="61" width="5.42578125" style="45" customWidth="1"/>
    <col min="62" max="62" width="4.42578125" style="45" customWidth="1"/>
    <col min="63" max="63" width="5.42578125" style="45" customWidth="1"/>
    <col min="64" max="66" width="4.42578125" style="45" customWidth="1"/>
    <col min="67" max="67" width="5.42578125" style="45" customWidth="1"/>
    <col min="68" max="68" width="4.42578125" style="45" customWidth="1"/>
    <col min="69" max="69" width="5.42578125" style="45" customWidth="1"/>
    <col min="70" max="70" width="4.42578125" style="45" customWidth="1"/>
    <col min="71" max="71" width="9.140625" style="12"/>
  </cols>
  <sheetData>
    <row r="1" spans="1:71" ht="12.75" customHeight="1">
      <c r="A1" s="38"/>
      <c r="B1" s="81" t="s">
        <v>107</v>
      </c>
      <c r="C1" s="66"/>
      <c r="D1" s="22"/>
      <c r="E1" s="22"/>
      <c r="F1" s="38"/>
      <c r="G1" s="38"/>
      <c r="H1" s="38"/>
      <c r="I1" s="38"/>
      <c r="J1" s="38"/>
      <c r="K1" s="38"/>
      <c r="L1" s="38"/>
      <c r="M1" s="38"/>
      <c r="N1" s="38"/>
      <c r="O1" s="60"/>
      <c r="P1" s="135" t="s">
        <v>52</v>
      </c>
      <c r="Q1" s="135"/>
      <c r="R1" s="135"/>
      <c r="S1" s="135"/>
      <c r="T1" s="135"/>
      <c r="U1" s="136"/>
      <c r="V1" s="134" t="s">
        <v>53</v>
      </c>
      <c r="W1" s="135"/>
      <c r="X1" s="135"/>
      <c r="Y1" s="135"/>
      <c r="Z1" s="135"/>
      <c r="AA1" s="136"/>
      <c r="AB1" s="134" t="s">
        <v>59</v>
      </c>
      <c r="AC1" s="135"/>
      <c r="AD1" s="135"/>
      <c r="AE1" s="135"/>
      <c r="AF1" s="135"/>
      <c r="AG1" s="135"/>
      <c r="AH1" s="136"/>
      <c r="AI1" s="134" t="s">
        <v>22</v>
      </c>
      <c r="AJ1" s="135"/>
      <c r="AK1" s="135"/>
      <c r="AL1" s="135"/>
      <c r="AM1" s="135"/>
      <c r="AN1" s="136"/>
      <c r="AO1" s="134" t="s">
        <v>49</v>
      </c>
      <c r="AP1" s="135"/>
      <c r="AQ1" s="135"/>
      <c r="AR1" s="135"/>
      <c r="AS1" s="135"/>
      <c r="AT1" s="136"/>
      <c r="AU1" s="134" t="s">
        <v>50</v>
      </c>
      <c r="AV1" s="135"/>
      <c r="AW1" s="135"/>
      <c r="AX1" s="135"/>
      <c r="AY1" s="135"/>
      <c r="AZ1" s="136"/>
      <c r="BA1" s="134" t="s">
        <v>51</v>
      </c>
      <c r="BB1" s="135"/>
      <c r="BC1" s="135"/>
      <c r="BD1" s="135"/>
      <c r="BE1" s="135"/>
      <c r="BF1" s="136"/>
      <c r="BG1" s="134" t="s">
        <v>54</v>
      </c>
      <c r="BH1" s="135"/>
      <c r="BI1" s="135"/>
      <c r="BJ1" s="135"/>
      <c r="BK1" s="135"/>
      <c r="BL1" s="136"/>
      <c r="BM1" s="134" t="s">
        <v>55</v>
      </c>
      <c r="BN1" s="135"/>
      <c r="BO1" s="135"/>
      <c r="BP1" s="135"/>
      <c r="BQ1" s="135"/>
      <c r="BR1" s="136"/>
    </row>
    <row r="2" spans="1:71" ht="12.75" customHeight="1" thickBot="1">
      <c r="A2" s="55" t="s">
        <v>0</v>
      </c>
      <c r="B2" s="63" t="s">
        <v>1</v>
      </c>
      <c r="C2" s="63" t="s">
        <v>2</v>
      </c>
      <c r="D2" s="24" t="s">
        <v>48</v>
      </c>
      <c r="E2" s="24" t="s">
        <v>47</v>
      </c>
      <c r="F2" s="30" t="s">
        <v>3</v>
      </c>
      <c r="G2" s="30" t="s">
        <v>4</v>
      </c>
      <c r="H2" s="30" t="s">
        <v>5</v>
      </c>
      <c r="I2" s="30" t="s">
        <v>6</v>
      </c>
      <c r="J2" s="30" t="s">
        <v>7</v>
      </c>
      <c r="K2" s="30" t="s">
        <v>8</v>
      </c>
      <c r="L2" s="30" t="s">
        <v>19</v>
      </c>
      <c r="M2" s="30" t="s">
        <v>20</v>
      </c>
      <c r="N2" s="30" t="s">
        <v>21</v>
      </c>
      <c r="O2" s="31" t="s">
        <v>9</v>
      </c>
      <c r="P2" s="32" t="s">
        <v>10</v>
      </c>
      <c r="Q2" s="32">
        <v>8</v>
      </c>
      <c r="R2" s="32" t="s">
        <v>11</v>
      </c>
      <c r="S2" s="32" t="s">
        <v>12</v>
      </c>
      <c r="T2" s="32" t="s">
        <v>13</v>
      </c>
      <c r="U2" s="33" t="s">
        <v>14</v>
      </c>
      <c r="V2" s="32" t="s">
        <v>10</v>
      </c>
      <c r="W2" s="32">
        <v>6</v>
      </c>
      <c r="X2" s="32" t="s">
        <v>11</v>
      </c>
      <c r="Y2" s="32" t="s">
        <v>12</v>
      </c>
      <c r="Z2" s="32" t="s">
        <v>13</v>
      </c>
      <c r="AA2" s="33" t="s">
        <v>14</v>
      </c>
      <c r="AB2" s="32" t="s">
        <v>10</v>
      </c>
      <c r="AC2" s="32" t="s">
        <v>56</v>
      </c>
      <c r="AD2" s="32" t="s">
        <v>57</v>
      </c>
      <c r="AE2" s="32" t="s">
        <v>11</v>
      </c>
      <c r="AF2" s="32" t="s">
        <v>12</v>
      </c>
      <c r="AG2" s="32" t="s">
        <v>13</v>
      </c>
      <c r="AH2" s="33" t="s">
        <v>14</v>
      </c>
      <c r="AI2" s="32" t="s">
        <v>10</v>
      </c>
      <c r="AJ2" s="32">
        <v>6</v>
      </c>
      <c r="AK2" s="32" t="s">
        <v>11</v>
      </c>
      <c r="AL2" s="32" t="s">
        <v>12</v>
      </c>
      <c r="AM2" s="32" t="s">
        <v>13</v>
      </c>
      <c r="AN2" s="33" t="s">
        <v>14</v>
      </c>
      <c r="AO2" s="32" t="s">
        <v>10</v>
      </c>
      <c r="AP2" s="32">
        <v>8</v>
      </c>
      <c r="AQ2" s="32" t="s">
        <v>11</v>
      </c>
      <c r="AR2" s="32" t="s">
        <v>12</v>
      </c>
      <c r="AS2" s="32" t="s">
        <v>13</v>
      </c>
      <c r="AT2" s="33" t="s">
        <v>14</v>
      </c>
      <c r="AU2" s="32" t="s">
        <v>10</v>
      </c>
      <c r="AV2" s="32">
        <v>7</v>
      </c>
      <c r="AW2" s="32" t="s">
        <v>11</v>
      </c>
      <c r="AX2" s="32" t="s">
        <v>12</v>
      </c>
      <c r="AY2" s="32" t="s">
        <v>13</v>
      </c>
      <c r="AZ2" s="33" t="s">
        <v>14</v>
      </c>
      <c r="BA2" s="32" t="s">
        <v>10</v>
      </c>
      <c r="BB2" s="32">
        <v>7</v>
      </c>
      <c r="BC2" s="32" t="s">
        <v>11</v>
      </c>
      <c r="BD2" s="32" t="s">
        <v>12</v>
      </c>
      <c r="BE2" s="32" t="s">
        <v>13</v>
      </c>
      <c r="BF2" s="33" t="s">
        <v>14</v>
      </c>
      <c r="BG2" s="34" t="s">
        <v>10</v>
      </c>
      <c r="BH2" s="32">
        <v>8</v>
      </c>
      <c r="BI2" s="32" t="s">
        <v>11</v>
      </c>
      <c r="BJ2" s="32" t="s">
        <v>12</v>
      </c>
      <c r="BK2" s="32" t="s">
        <v>13</v>
      </c>
      <c r="BL2" s="33" t="s">
        <v>14</v>
      </c>
      <c r="BM2" s="32" t="s">
        <v>10</v>
      </c>
      <c r="BN2" s="32">
        <v>7</v>
      </c>
      <c r="BO2" s="32" t="s">
        <v>11</v>
      </c>
      <c r="BP2" s="32" t="s">
        <v>12</v>
      </c>
      <c r="BQ2" s="32" t="s">
        <v>13</v>
      </c>
      <c r="BR2" s="33" t="s">
        <v>14</v>
      </c>
    </row>
    <row r="3" spans="1:71" s="1" customFormat="1" ht="12.75" customHeight="1">
      <c r="A3" s="36">
        <v>1</v>
      </c>
      <c r="B3" s="103" t="s">
        <v>36</v>
      </c>
      <c r="C3" s="111" t="s">
        <v>16</v>
      </c>
      <c r="D3" s="10">
        <v>2007</v>
      </c>
      <c r="E3" s="10">
        <f>(S3+Y3+AF3+BD3+AL3+AR3+AX3+BP3+BJ3)/20</f>
        <v>8</v>
      </c>
      <c r="F3" s="36">
        <f>U3</f>
        <v>45</v>
      </c>
      <c r="G3" s="36">
        <f>AA3</f>
        <v>150</v>
      </c>
      <c r="H3" s="36">
        <f>AH3</f>
        <v>112</v>
      </c>
      <c r="I3" s="36">
        <f>AN3</f>
        <v>105</v>
      </c>
      <c r="J3" s="36">
        <f>AT3</f>
        <v>58</v>
      </c>
      <c r="K3" s="36" t="str">
        <f>AZ3</f>
        <v/>
      </c>
      <c r="L3" s="36">
        <f>BF3</f>
        <v>150</v>
      </c>
      <c r="M3" s="36">
        <f>BL3</f>
        <v>95</v>
      </c>
      <c r="N3" s="36">
        <f>BR3</f>
        <v>143</v>
      </c>
      <c r="O3" s="37">
        <f>IF(E3&lt;4,SUM(F3:N3),SUMPRODUCT(LARGE(F3:N3,{1;2;3;4})))</f>
        <v>555</v>
      </c>
      <c r="P3" s="38">
        <v>173</v>
      </c>
      <c r="Q3" s="38">
        <v>2</v>
      </c>
      <c r="R3" s="38">
        <f>CEILING(100*Q3/$Q$2,1)</f>
        <v>25</v>
      </c>
      <c r="S3" s="38">
        <f>IF(P3="",0,20)</f>
        <v>20</v>
      </c>
      <c r="T3" s="38">
        <f>IF(P3=1,30,IF(P3=2,20,IF(P3=3,10,0)))</f>
        <v>0</v>
      </c>
      <c r="U3" s="39">
        <f>IF(P3="","",R3+S3+T3)</f>
        <v>45</v>
      </c>
      <c r="V3" s="40">
        <v>1</v>
      </c>
      <c r="W3" s="38">
        <v>6</v>
      </c>
      <c r="X3" s="38">
        <f>CEILING(100*W3/$W$2,1)</f>
        <v>100</v>
      </c>
      <c r="Y3" s="38">
        <f>IF(V3="",0,20)</f>
        <v>20</v>
      </c>
      <c r="Z3" s="38">
        <f>IF(V3=1,30,IF(V3=2,20,IF(V3=3,10,0)))</f>
        <v>30</v>
      </c>
      <c r="AA3" s="39">
        <f>IF(V3="","",X3+Y3+Z3)</f>
        <v>150</v>
      </c>
      <c r="AB3" s="41">
        <v>3</v>
      </c>
      <c r="AC3" s="42">
        <v>9</v>
      </c>
      <c r="AD3" s="43">
        <v>11</v>
      </c>
      <c r="AE3" s="43">
        <f>IF(AD3=0,"",CEILING(100*AC3/AD3,1))</f>
        <v>82</v>
      </c>
      <c r="AF3" s="43">
        <f>IF(AB3="",0,20)</f>
        <v>20</v>
      </c>
      <c r="AG3" s="38">
        <f>IF(AB3=1,30,IF(AB3=2,20,IF(AB3=3,10,0)))</f>
        <v>10</v>
      </c>
      <c r="AH3" s="39">
        <f>IF(AB3="","",AE3+AF3+AG3)</f>
        <v>112</v>
      </c>
      <c r="AI3" s="41">
        <v>3</v>
      </c>
      <c r="AJ3" s="38">
        <v>4.5</v>
      </c>
      <c r="AK3" s="38">
        <f>CEILING(100*AJ3/$AJ$2,1)</f>
        <v>75</v>
      </c>
      <c r="AL3" s="38">
        <f>IF(AI3="",0,20)</f>
        <v>20</v>
      </c>
      <c r="AM3" s="38">
        <f>IF(AI3=1,30,IF(AI3=2,20,IF(AI3=3,10,0)))</f>
        <v>10</v>
      </c>
      <c r="AN3" s="39">
        <f>IF(AI3="","",AK3+AL3+AM3)</f>
        <v>105</v>
      </c>
      <c r="AO3" s="41">
        <v>122</v>
      </c>
      <c r="AP3" s="38">
        <v>3</v>
      </c>
      <c r="AQ3" s="38">
        <f>CEILING(100*AP3/$AP$2,1)</f>
        <v>38</v>
      </c>
      <c r="AR3" s="38">
        <f>IF(AO3="",0,20)</f>
        <v>20</v>
      </c>
      <c r="AS3" s="38">
        <f>IF(AO3=1,30,IF(AO3=2,20,IF(AO3=3,10,0)))</f>
        <v>0</v>
      </c>
      <c r="AT3" s="39">
        <f>IF(AO3="","",AQ3+AR3+AS3)</f>
        <v>58</v>
      </c>
      <c r="AU3" s="41"/>
      <c r="AV3" s="38"/>
      <c r="AW3" s="43">
        <f>CEILING(100*AV3/$AV$2,1)</f>
        <v>0</v>
      </c>
      <c r="AX3" s="43">
        <f>IF(AU3="",0,20)</f>
        <v>0</v>
      </c>
      <c r="AY3" s="38">
        <f>IF(AU3=1,30,IF(AU3=2,20,IF(AU3=3,10,0)))</f>
        <v>0</v>
      </c>
      <c r="AZ3" s="39" t="str">
        <f>IF(AU3="","",AW3+AX3+AY3)</f>
        <v/>
      </c>
      <c r="BA3" s="41">
        <v>1</v>
      </c>
      <c r="BB3" s="42">
        <v>7</v>
      </c>
      <c r="BC3" s="38">
        <f>CEILING(100*BB3/$BB$2,1)</f>
        <v>100</v>
      </c>
      <c r="BD3" s="38">
        <f>IF(BA3="",0,20)</f>
        <v>20</v>
      </c>
      <c r="BE3" s="38">
        <f>IF(BA3=1,30,IF(BA3=2,20,IF(BA3=3,10,0)))</f>
        <v>30</v>
      </c>
      <c r="BF3" s="39">
        <f>IF(BA3="","",BC3+BD3+BE3)</f>
        <v>150</v>
      </c>
      <c r="BG3" s="47">
        <v>4</v>
      </c>
      <c r="BH3" s="41">
        <v>6</v>
      </c>
      <c r="BI3" s="41">
        <f>CEILING(100*BH3/$BH$2,1)</f>
        <v>75</v>
      </c>
      <c r="BJ3" s="41">
        <f>IF(BG3="",0,20)</f>
        <v>20</v>
      </c>
      <c r="BK3" s="41">
        <f>IF(BG3=1,30,IF(BG3=2,20,IF(BG3=3,10,0)))</f>
        <v>0</v>
      </c>
      <c r="BL3" s="46">
        <f>IF(BG3="","",BI3+BJ3+BK3)</f>
        <v>95</v>
      </c>
      <c r="BM3" s="41">
        <v>1</v>
      </c>
      <c r="BN3" s="41">
        <v>6.5</v>
      </c>
      <c r="BO3" s="41">
        <f>CEILING(100*BN3/$BN$2,1)</f>
        <v>93</v>
      </c>
      <c r="BP3" s="41">
        <f>IF(BM3="",0,20)</f>
        <v>20</v>
      </c>
      <c r="BQ3" s="41">
        <f>IF(BM3=1,30,IF(BM3=2,20,IF(BM3=3,10,0)))</f>
        <v>30</v>
      </c>
      <c r="BR3" s="46">
        <f>IF(BM3="","",BO3+BP3+BQ3)</f>
        <v>143</v>
      </c>
      <c r="BS3" s="13"/>
    </row>
    <row r="4" spans="1:71" s="1" customFormat="1" ht="12.75" customHeight="1">
      <c r="A4" s="44">
        <v>2</v>
      </c>
      <c r="B4" s="64" t="s">
        <v>31</v>
      </c>
      <c r="C4" s="64" t="s">
        <v>16</v>
      </c>
      <c r="D4" s="4">
        <v>2007</v>
      </c>
      <c r="E4" s="4">
        <f>(S4+Y4+AF4+BD4+AL4+AR4+AX4+BP4+BJ4)/20</f>
        <v>4</v>
      </c>
      <c r="F4" s="44">
        <f>U4</f>
        <v>95</v>
      </c>
      <c r="G4" s="44" t="str">
        <f>AA4</f>
        <v/>
      </c>
      <c r="H4" s="44" t="str">
        <f>AH4</f>
        <v/>
      </c>
      <c r="I4" s="36">
        <f>AN4</f>
        <v>142</v>
      </c>
      <c r="J4" s="36">
        <f>AT4</f>
        <v>58</v>
      </c>
      <c r="K4" s="36" t="str">
        <f>AZ4</f>
        <v/>
      </c>
      <c r="L4" s="36" t="str">
        <f>BF4</f>
        <v/>
      </c>
      <c r="M4" s="36" t="str">
        <f>BL4</f>
        <v/>
      </c>
      <c r="N4" s="36">
        <f>BR4</f>
        <v>133</v>
      </c>
      <c r="O4" s="37">
        <f>IF(E4&lt;4,SUM(F4:N4),SUMPRODUCT(LARGE(F4:N4,{1;2;3;4})))</f>
        <v>428</v>
      </c>
      <c r="P4" s="38">
        <v>4</v>
      </c>
      <c r="Q4" s="38">
        <v>6</v>
      </c>
      <c r="R4" s="38">
        <f>CEILING(100*Q4/$Q$2,1)</f>
        <v>75</v>
      </c>
      <c r="S4" s="38">
        <f>IF(P4="",0,20)</f>
        <v>20</v>
      </c>
      <c r="T4" s="38">
        <f>IF(P4=1,30,IF(P4=2,20,IF(P4=3,10,0)))</f>
        <v>0</v>
      </c>
      <c r="U4" s="39">
        <f>IF(P4="","",R4+S4+T4)</f>
        <v>95</v>
      </c>
      <c r="V4" s="92"/>
      <c r="W4" s="80"/>
      <c r="X4" s="38">
        <f>CEILING(100*W4/$W$2,1)</f>
        <v>0</v>
      </c>
      <c r="Y4" s="38">
        <f>IF(V4="",0,20)</f>
        <v>0</v>
      </c>
      <c r="Z4" s="38">
        <f>IF(V4=1,30,IF(V4=2,20,IF(V4=3,10,0)))</f>
        <v>0</v>
      </c>
      <c r="AA4" s="39" t="str">
        <f>IF(V4="","",X4+Y4+Z4)</f>
        <v/>
      </c>
      <c r="AB4" s="41"/>
      <c r="AC4" s="43"/>
      <c r="AD4" s="43"/>
      <c r="AE4" s="45" t="str">
        <f>IF(AD4=0,"",CEILING(100*AC4/AD4,1))</f>
        <v/>
      </c>
      <c r="AF4" s="45">
        <f>IF(AB4="",0,20)</f>
        <v>0</v>
      </c>
      <c r="AG4" s="38">
        <f>IF(AB4=1,30,IF(AB4=2,20,IF(AB4=3,10,0)))</f>
        <v>0</v>
      </c>
      <c r="AH4" s="39" t="str">
        <f>IF(AB4="","",AE4+AF4+AG4)</f>
        <v/>
      </c>
      <c r="AI4" s="41">
        <v>1</v>
      </c>
      <c r="AJ4" s="38">
        <v>5.5</v>
      </c>
      <c r="AK4" s="38">
        <f>CEILING(100*AJ4/$AJ$2,1)</f>
        <v>92</v>
      </c>
      <c r="AL4" s="38">
        <f>IF(AI4="",0,20)</f>
        <v>20</v>
      </c>
      <c r="AM4" s="38">
        <f>IF(AI4=1,30,IF(AI4=2,20,IF(AI4=3,10,0)))</f>
        <v>30</v>
      </c>
      <c r="AN4" s="39">
        <f>IF(AI4="","",AK4+AL4+AM4)</f>
        <v>142</v>
      </c>
      <c r="AO4" s="41">
        <v>126</v>
      </c>
      <c r="AP4" s="38">
        <v>3</v>
      </c>
      <c r="AQ4" s="38">
        <f>CEILING(100*AP4/$AP$2,1)</f>
        <v>38</v>
      </c>
      <c r="AR4" s="38">
        <f>IF(AO4="",0,20)</f>
        <v>20</v>
      </c>
      <c r="AS4" s="38">
        <f>IF(AO4=1,30,IF(AO4=2,20,IF(AO4=3,10,0)))</f>
        <v>0</v>
      </c>
      <c r="AT4" s="39">
        <f>IF(AO4="","",AQ4+AR4+AS4)</f>
        <v>58</v>
      </c>
      <c r="AU4" s="41"/>
      <c r="AV4" s="38"/>
      <c r="AW4" s="43">
        <f>CEILING(100*AV4/$AV$2,1)</f>
        <v>0</v>
      </c>
      <c r="AX4" s="43">
        <f>IF(AU4="",0,20)</f>
        <v>0</v>
      </c>
      <c r="AY4" s="38">
        <f>IF(AU4=1,30,IF(AU4=2,20,IF(AU4=3,10,0)))</f>
        <v>0</v>
      </c>
      <c r="AZ4" s="39" t="str">
        <f>IF(AU4="","",AW4+AX4+AY4)</f>
        <v/>
      </c>
      <c r="BA4" s="41"/>
      <c r="BB4" s="43"/>
      <c r="BC4" s="38">
        <f>CEILING(100*BB4/$BB$2,1)</f>
        <v>0</v>
      </c>
      <c r="BD4" s="38">
        <f>IF(BA4="",0,20)</f>
        <v>0</v>
      </c>
      <c r="BE4" s="38">
        <f>IF(BA4=1,30,IF(BA4=2,20,IF(BA4=3,10,0)))</f>
        <v>0</v>
      </c>
      <c r="BF4" s="39" t="str">
        <f>IF(BA4="","",BC4+BD4+BE4)</f>
        <v/>
      </c>
      <c r="BG4" s="47"/>
      <c r="BH4" s="41"/>
      <c r="BI4" s="41">
        <f>CEILING(100*BH4/$BH$2,1)</f>
        <v>0</v>
      </c>
      <c r="BJ4" s="41">
        <f>IF(BG4="",0,20)</f>
        <v>0</v>
      </c>
      <c r="BK4" s="41">
        <f>IF(BG4=1,30,IF(BG4=2,20,IF(BG4=3,10,0)))</f>
        <v>0</v>
      </c>
      <c r="BL4" s="46" t="str">
        <f>IF(BG4="","",BI4+BJ4+BK4)</f>
        <v/>
      </c>
      <c r="BM4" s="41">
        <v>2</v>
      </c>
      <c r="BN4" s="41">
        <v>6.5</v>
      </c>
      <c r="BO4" s="41">
        <f>CEILING(100*BN4/$BN$2,1)</f>
        <v>93</v>
      </c>
      <c r="BP4" s="41">
        <f>IF(BM4="",0,20)</f>
        <v>20</v>
      </c>
      <c r="BQ4" s="41">
        <f>IF(BM4=1,30,IF(BM4=2,20,IF(BM4=3,10,0)))</f>
        <v>20</v>
      </c>
      <c r="BR4" s="46">
        <f>IF(BM4="","",BO4+BP4+BQ4)</f>
        <v>133</v>
      </c>
      <c r="BS4" s="13"/>
    </row>
    <row r="5" spans="1:71" s="1" customFormat="1" ht="12.75" customHeight="1">
      <c r="A5" s="44">
        <v>3</v>
      </c>
      <c r="B5" s="64" t="s">
        <v>38</v>
      </c>
      <c r="C5" s="64" t="s">
        <v>30</v>
      </c>
      <c r="D5" s="4">
        <v>2007</v>
      </c>
      <c r="E5" s="4">
        <f>(S5+Y5+AF5+BD5+AL5+AR5+AX5+BP5+BJ5)/20</f>
        <v>5</v>
      </c>
      <c r="F5" s="44">
        <f>U5</f>
        <v>83</v>
      </c>
      <c r="G5" s="44" t="str">
        <f>AA5</f>
        <v/>
      </c>
      <c r="H5" s="44">
        <f>AH5</f>
        <v>80</v>
      </c>
      <c r="I5" s="36" t="str">
        <f>AN5</f>
        <v/>
      </c>
      <c r="J5" s="36">
        <f>AT5</f>
        <v>70</v>
      </c>
      <c r="K5" s="36" t="str">
        <f>AZ5</f>
        <v/>
      </c>
      <c r="L5" s="36">
        <f>BF5</f>
        <v>126</v>
      </c>
      <c r="M5" s="36" t="str">
        <f>BL5</f>
        <v/>
      </c>
      <c r="N5" s="36">
        <f>BR5</f>
        <v>78</v>
      </c>
      <c r="O5" s="37">
        <f>IF(E5&lt;4,SUM(F5:N5),SUMPRODUCT(LARGE(F5:N5,{1;2;3;4})))</f>
        <v>367</v>
      </c>
      <c r="P5" s="38">
        <v>16</v>
      </c>
      <c r="Q5" s="38">
        <v>5</v>
      </c>
      <c r="R5" s="38">
        <f>CEILING(100*Q5/$Q$2,1)</f>
        <v>63</v>
      </c>
      <c r="S5" s="38">
        <f>IF(P5="",0,20)</f>
        <v>20</v>
      </c>
      <c r="T5" s="38">
        <f>IF(P5=1,30,IF(P5=2,20,IF(P5=3,10,0)))</f>
        <v>0</v>
      </c>
      <c r="U5" s="39">
        <f>IF(P5="","",R5+S5+T5)</f>
        <v>83</v>
      </c>
      <c r="V5" s="92"/>
      <c r="W5" s="80"/>
      <c r="X5" s="38">
        <f>CEILING(100*W5/$W$2,1)</f>
        <v>0</v>
      </c>
      <c r="Y5" s="38">
        <f>IF(V5="",0,20)</f>
        <v>0</v>
      </c>
      <c r="Z5" s="38">
        <f>IF(V5=1,30,IF(V5=2,20,IF(V5=3,10,0)))</f>
        <v>0</v>
      </c>
      <c r="AA5" s="39" t="str">
        <f>IF(V5="","",X5+Y5+Z5)</f>
        <v/>
      </c>
      <c r="AB5" s="41">
        <v>10</v>
      </c>
      <c r="AC5" s="43">
        <v>6.5</v>
      </c>
      <c r="AD5" s="43">
        <v>11</v>
      </c>
      <c r="AE5" s="45">
        <f>IF(AD5=0,"",CEILING(100*AC5/AD5,1))</f>
        <v>60</v>
      </c>
      <c r="AF5" s="45">
        <f>IF(AB5="",0,20)</f>
        <v>20</v>
      </c>
      <c r="AG5" s="38">
        <f>IF(AB5=1,30,IF(AB5=2,20,IF(AB5=3,10,0)))</f>
        <v>0</v>
      </c>
      <c r="AH5" s="39">
        <f>IF(AB5="","",AE5+AF5+AG5)</f>
        <v>80</v>
      </c>
      <c r="AI5" s="41"/>
      <c r="AJ5" s="38"/>
      <c r="AK5" s="38">
        <f>CEILING(100*AJ5/$AJ$2,1)</f>
        <v>0</v>
      </c>
      <c r="AL5" s="38">
        <f>IF(AI5="",0,20)</f>
        <v>0</v>
      </c>
      <c r="AM5" s="38">
        <f>IF(AI5=1,30,IF(AI5=2,20,IF(AI5=3,10,0)))</f>
        <v>0</v>
      </c>
      <c r="AN5" s="39" t="str">
        <f>IF(AI5="","",AK5+AL5+AM5)</f>
        <v/>
      </c>
      <c r="AO5" s="41">
        <v>39</v>
      </c>
      <c r="AP5" s="38">
        <v>4</v>
      </c>
      <c r="AQ5" s="38">
        <f>CEILING(100*AP5/$AP$2,1)</f>
        <v>50</v>
      </c>
      <c r="AR5" s="38">
        <f>IF(AO5="",0,20)</f>
        <v>20</v>
      </c>
      <c r="AS5" s="38">
        <f>IF(AO5=1,30,IF(AO5=2,20,IF(AO5=3,10,0)))</f>
        <v>0</v>
      </c>
      <c r="AT5" s="39">
        <f>IF(AO5="","",AQ5+AR5+AS5)</f>
        <v>70</v>
      </c>
      <c r="AU5" s="41"/>
      <c r="AV5" s="38"/>
      <c r="AW5" s="43">
        <f>CEILING(100*AV5/$AV$2,1)</f>
        <v>0</v>
      </c>
      <c r="AX5" s="43">
        <f>IF(AU5="",0,20)</f>
        <v>0</v>
      </c>
      <c r="AY5" s="38">
        <f>IF(AU5=1,30,IF(AU5=2,20,IF(AU5=3,10,0)))</f>
        <v>0</v>
      </c>
      <c r="AZ5" s="39" t="str">
        <f>IF(AU5="","",AW5+AX5+AY5)</f>
        <v/>
      </c>
      <c r="BA5" s="41">
        <v>2</v>
      </c>
      <c r="BB5" s="43">
        <v>6</v>
      </c>
      <c r="BC5" s="38">
        <f>CEILING(100*BB5/$BB$2,1)</f>
        <v>86</v>
      </c>
      <c r="BD5" s="38">
        <f>IF(BA5="",0,20)</f>
        <v>20</v>
      </c>
      <c r="BE5" s="38">
        <f>IF(BA5=1,30,IF(BA5=2,20,IF(BA5=3,10,0)))</f>
        <v>20</v>
      </c>
      <c r="BF5" s="39">
        <f>IF(BA5="","",BC5+BD5+BE5)</f>
        <v>126</v>
      </c>
      <c r="BG5" s="40"/>
      <c r="BH5" s="38"/>
      <c r="BI5" s="41">
        <f>CEILING(100*BH5/$BH$2,1)</f>
        <v>0</v>
      </c>
      <c r="BJ5" s="41">
        <f>IF(BG5="",0,20)</f>
        <v>0</v>
      </c>
      <c r="BK5" s="41">
        <f>IF(BG5=1,30,IF(BG5=2,20,IF(BG5=3,10,0)))</f>
        <v>0</v>
      </c>
      <c r="BL5" s="46" t="str">
        <f>IF(BG5="","",BI5+BJ5+BK5)</f>
        <v/>
      </c>
      <c r="BM5" s="41">
        <v>5</v>
      </c>
      <c r="BN5" s="38">
        <v>4</v>
      </c>
      <c r="BO5" s="41">
        <f>CEILING(100*BN5/$BN$2,1)</f>
        <v>58</v>
      </c>
      <c r="BP5" s="41">
        <f>IF(BM5="",0,20)</f>
        <v>20</v>
      </c>
      <c r="BQ5" s="41">
        <f>IF(BM5=1,30,IF(BM5=2,20,IF(BM5=3,10,0)))</f>
        <v>0</v>
      </c>
      <c r="BR5" s="46">
        <f>IF(BM5="","",BO5+BP5+BQ5)</f>
        <v>78</v>
      </c>
      <c r="BS5" s="13"/>
    </row>
    <row r="6" spans="1:71" s="1" customFormat="1" ht="12.75" customHeight="1">
      <c r="A6" s="44">
        <v>4</v>
      </c>
      <c r="B6" s="71" t="s">
        <v>147</v>
      </c>
      <c r="C6" s="71" t="s">
        <v>17</v>
      </c>
      <c r="D6" s="84">
        <v>2007</v>
      </c>
      <c r="E6" s="4">
        <f>(S6+Y6+AF6+BD6+AL6+AR6+AX6+BP6+BJ6)/20</f>
        <v>5</v>
      </c>
      <c r="F6" s="44" t="str">
        <f>U6</f>
        <v/>
      </c>
      <c r="G6" s="44" t="str">
        <f>AA6</f>
        <v/>
      </c>
      <c r="H6" s="44">
        <f>AH6</f>
        <v>75</v>
      </c>
      <c r="I6" s="36">
        <f>AN6</f>
        <v>87</v>
      </c>
      <c r="J6" s="36">
        <f>AT6</f>
        <v>64</v>
      </c>
      <c r="K6" s="36" t="str">
        <f>AZ6</f>
        <v/>
      </c>
      <c r="L6" s="36">
        <f>BF6</f>
        <v>78</v>
      </c>
      <c r="M6" s="36" t="str">
        <f>BL6</f>
        <v/>
      </c>
      <c r="N6" s="36">
        <f>BR6</f>
        <v>88</v>
      </c>
      <c r="O6" s="37">
        <f>IF(E6&lt;4,SUM(F6:N6),SUMPRODUCT(LARGE(F6:N6,{1;2;3;4})))</f>
        <v>328</v>
      </c>
      <c r="P6" s="101"/>
      <c r="Q6" s="77"/>
      <c r="R6" s="38">
        <f>CEILING(100*Q6/$Q$2,1)</f>
        <v>0</v>
      </c>
      <c r="S6" s="38">
        <f>IF(P6="",0,20)</f>
        <v>0</v>
      </c>
      <c r="T6" s="38">
        <f>IF(P6=1,30,IF(P6=2,20,IF(P6=3,10,0)))</f>
        <v>0</v>
      </c>
      <c r="U6" s="39" t="str">
        <f>IF(P6="","",R6+S6+T6)</f>
        <v/>
      </c>
      <c r="V6" s="92"/>
      <c r="W6" s="80"/>
      <c r="X6" s="38">
        <f>CEILING(100*W6/$W$2,1)</f>
        <v>0</v>
      </c>
      <c r="Y6" s="38">
        <f>IF(V6="",0,20)</f>
        <v>0</v>
      </c>
      <c r="Z6" s="38">
        <f>IF(V6=1,30,IF(V6=2,20,IF(V6=3,10,0)))</f>
        <v>0</v>
      </c>
      <c r="AA6" s="39" t="str">
        <f>IF(V6="","",X6+Y6+Z6)</f>
        <v/>
      </c>
      <c r="AB6" s="38">
        <v>19</v>
      </c>
      <c r="AC6" s="43">
        <v>6</v>
      </c>
      <c r="AD6" s="43">
        <v>11</v>
      </c>
      <c r="AE6" s="43">
        <f>IF(AD6=0,"",CEILING(100*AC6/AD6,1))</f>
        <v>55</v>
      </c>
      <c r="AF6" s="43">
        <f>IF(AB6="",0,20)</f>
        <v>20</v>
      </c>
      <c r="AG6" s="38">
        <f>IF(AB6=1,30,IF(AB6=2,20,IF(AB6=3,10,0)))</f>
        <v>0</v>
      </c>
      <c r="AH6" s="39">
        <f>IF(AB6="","",AE6+AF6+AG6)</f>
        <v>75</v>
      </c>
      <c r="AI6" s="38">
        <v>8</v>
      </c>
      <c r="AJ6" s="38">
        <v>4</v>
      </c>
      <c r="AK6" s="38">
        <f>CEILING(100*AJ6/$AJ$2,1)</f>
        <v>67</v>
      </c>
      <c r="AL6" s="38">
        <f>IF(AI6="",0,20)</f>
        <v>20</v>
      </c>
      <c r="AM6" s="38">
        <f>IF(AI6=1,30,IF(AI6=2,20,IF(AI6=3,10,0)))</f>
        <v>0</v>
      </c>
      <c r="AN6" s="39">
        <f>IF(AI6="","",AK6+AL6+AM6)</f>
        <v>87</v>
      </c>
      <c r="AO6" s="38">
        <v>51</v>
      </c>
      <c r="AP6" s="38">
        <v>3.5</v>
      </c>
      <c r="AQ6" s="38">
        <f>CEILING(100*AP6/$AP$2,1)</f>
        <v>44</v>
      </c>
      <c r="AR6" s="38">
        <f>IF(AO6="",0,20)</f>
        <v>20</v>
      </c>
      <c r="AS6" s="38">
        <f>IF(AO6=1,30,IF(AO6=2,20,IF(AO6=3,10,0)))</f>
        <v>0</v>
      </c>
      <c r="AT6" s="39">
        <f>IF(AO6="","",AQ6+AR6+AS6)</f>
        <v>64</v>
      </c>
      <c r="AU6" s="38"/>
      <c r="AV6" s="38"/>
      <c r="AW6" s="43">
        <f>CEILING(100*AV6/$AV$2,1)</f>
        <v>0</v>
      </c>
      <c r="AX6" s="43">
        <f>IF(AU6="",0,20)</f>
        <v>0</v>
      </c>
      <c r="AY6" s="38">
        <f>IF(AU6=1,30,IF(AU6=2,20,IF(AU6=3,10,0)))</f>
        <v>0</v>
      </c>
      <c r="AZ6" s="39" t="str">
        <f>IF(AU6="","",AW6+AX6+AY6)</f>
        <v/>
      </c>
      <c r="BA6" s="38">
        <v>5</v>
      </c>
      <c r="BB6" s="43">
        <v>4</v>
      </c>
      <c r="BC6" s="38">
        <f>CEILING(100*BB6/$BB$2,1)</f>
        <v>58</v>
      </c>
      <c r="BD6" s="38">
        <f>IF(BA6="",0,20)</f>
        <v>20</v>
      </c>
      <c r="BE6" s="38">
        <f>IF(BA6=1,30,IF(BA6=2,20,IF(BA6=3,10,0)))</f>
        <v>0</v>
      </c>
      <c r="BF6" s="39">
        <f>IF(BA6="","",BC6+BD6+BE6)</f>
        <v>78</v>
      </c>
      <c r="BG6" s="40"/>
      <c r="BH6" s="38"/>
      <c r="BI6" s="41">
        <f>CEILING(100*BH6/$BH$2,1)</f>
        <v>0</v>
      </c>
      <c r="BJ6" s="41">
        <f>IF(BG6="",0,20)</f>
        <v>0</v>
      </c>
      <c r="BK6" s="41">
        <f>IF(BG6=1,30,IF(BG6=2,20,IF(BG6=3,10,0)))</f>
        <v>0</v>
      </c>
      <c r="BL6" s="46" t="str">
        <f>IF(BG6="","",BI6+BJ6+BK6)</f>
        <v/>
      </c>
      <c r="BM6" s="38">
        <v>3</v>
      </c>
      <c r="BN6" s="38">
        <v>4</v>
      </c>
      <c r="BO6" s="41">
        <f>CEILING(100*BN6/$BN$2,1)</f>
        <v>58</v>
      </c>
      <c r="BP6" s="41">
        <f>IF(BM6="",0,20)</f>
        <v>20</v>
      </c>
      <c r="BQ6" s="41">
        <f>IF(BM6=1,30,IF(BM6=2,20,IF(BM6=3,10,0)))</f>
        <v>10</v>
      </c>
      <c r="BR6" s="46">
        <f>IF(BM6="","",BO6+BP6+BQ6)</f>
        <v>88</v>
      </c>
      <c r="BS6" s="13"/>
    </row>
    <row r="7" spans="1:71" s="1" customFormat="1" ht="12.75" customHeight="1">
      <c r="A7" s="44">
        <v>5</v>
      </c>
      <c r="B7" s="64" t="s">
        <v>122</v>
      </c>
      <c r="C7" s="64" t="s">
        <v>18</v>
      </c>
      <c r="D7" s="4">
        <v>2007</v>
      </c>
      <c r="E7" s="4">
        <f>(S7+Y7+AF7+BD7+AL7+AR7+AX7+BP7+BJ7)/20</f>
        <v>6</v>
      </c>
      <c r="F7" s="44" t="str">
        <f>U7</f>
        <v/>
      </c>
      <c r="G7" s="44">
        <f>AA7</f>
        <v>79</v>
      </c>
      <c r="H7" s="44">
        <f>AH7</f>
        <v>57</v>
      </c>
      <c r="I7" s="36">
        <f>AN7</f>
        <v>70</v>
      </c>
      <c r="J7" s="36" t="str">
        <f>AT7</f>
        <v/>
      </c>
      <c r="K7" s="36">
        <f>AZ7</f>
        <v>78</v>
      </c>
      <c r="L7" s="36">
        <f>BF7</f>
        <v>78</v>
      </c>
      <c r="M7" s="36" t="str">
        <f>BL7</f>
        <v/>
      </c>
      <c r="N7" s="36">
        <f>BR7</f>
        <v>63</v>
      </c>
      <c r="O7" s="37">
        <f>IF(E7&lt;4,SUM(F7:N7),SUMPRODUCT(LARGE(F7:N7,{1;2;3;4})))</f>
        <v>305</v>
      </c>
      <c r="P7" s="41"/>
      <c r="Q7" s="41"/>
      <c r="R7" s="38">
        <f>CEILING(100*Q7/$Q$2,1)</f>
        <v>0</v>
      </c>
      <c r="S7" s="38">
        <f>IF(P7="",0,20)</f>
        <v>0</v>
      </c>
      <c r="T7" s="38">
        <f>IF(P7=1,30,IF(P7=2,20,IF(P7=3,10,0)))</f>
        <v>0</v>
      </c>
      <c r="U7" s="39" t="str">
        <f>IF(P7="","",R7+S7+T7)</f>
        <v/>
      </c>
      <c r="V7" s="47">
        <v>11</v>
      </c>
      <c r="W7" s="41">
        <v>3.5</v>
      </c>
      <c r="X7" s="38">
        <f>CEILING(100*W7/$W$2,1)</f>
        <v>59</v>
      </c>
      <c r="Y7" s="38">
        <f>IF(V7="",0,20)</f>
        <v>20</v>
      </c>
      <c r="Z7" s="38">
        <f>IF(V7=1,30,IF(V7=2,20,IF(V7=3,10,0)))</f>
        <v>0</v>
      </c>
      <c r="AA7" s="39">
        <f>IF(V7="","",X7+Y7+Z7)</f>
        <v>79</v>
      </c>
      <c r="AB7" s="41">
        <v>42</v>
      </c>
      <c r="AC7" s="43">
        <v>4</v>
      </c>
      <c r="AD7" s="43">
        <v>11</v>
      </c>
      <c r="AE7" s="45">
        <f>IF(AD7=0,"",CEILING(100*AC7/AD7,1))</f>
        <v>37</v>
      </c>
      <c r="AF7" s="45">
        <f>IF(AB7="",0,20)</f>
        <v>20</v>
      </c>
      <c r="AG7" s="38">
        <f>IF(AB7=1,30,IF(AB7=2,20,IF(AB7=3,10,0)))</f>
        <v>0</v>
      </c>
      <c r="AH7" s="39">
        <f>IF(AB7="","",AE7+AF7+AG7)</f>
        <v>57</v>
      </c>
      <c r="AI7" s="41">
        <v>7</v>
      </c>
      <c r="AJ7" s="38">
        <v>3</v>
      </c>
      <c r="AK7" s="38">
        <f>CEILING(100*AJ7/$AJ$2,1)</f>
        <v>50</v>
      </c>
      <c r="AL7" s="38">
        <f>IF(AI7="",0,20)</f>
        <v>20</v>
      </c>
      <c r="AM7" s="38">
        <f>IF(AI7=1,30,IF(AI7=2,20,IF(AI7=3,10,0)))</f>
        <v>0</v>
      </c>
      <c r="AN7" s="39">
        <f>IF(AI7="","",AK7+AL7+AM7)</f>
        <v>70</v>
      </c>
      <c r="AO7" s="41"/>
      <c r="AP7" s="38"/>
      <c r="AQ7" s="38">
        <f>CEILING(100*AP7/$AP$2,1)</f>
        <v>0</v>
      </c>
      <c r="AR7" s="38">
        <f>IF(AO7="",0,20)</f>
        <v>0</v>
      </c>
      <c r="AS7" s="38">
        <f>IF(AO7=1,30,IF(AO7=2,20,IF(AO7=3,10,0)))</f>
        <v>0</v>
      </c>
      <c r="AT7" s="39" t="str">
        <f>IF(AO7="","",AQ7+AR7+AS7)</f>
        <v/>
      </c>
      <c r="AU7" s="41">
        <v>22</v>
      </c>
      <c r="AV7" s="38">
        <v>4</v>
      </c>
      <c r="AW7" s="43">
        <f>CEILING(100*AV7/$AV$2,1)</f>
        <v>58</v>
      </c>
      <c r="AX7" s="43">
        <f>IF(AU7="",0,20)</f>
        <v>20</v>
      </c>
      <c r="AY7" s="38">
        <f>IF(AU7=1,30,IF(AU7=2,20,IF(AU7=3,10,0)))</f>
        <v>0</v>
      </c>
      <c r="AZ7" s="39">
        <f>IF(AU7="","",AW7+AX7+AY7)</f>
        <v>78</v>
      </c>
      <c r="BA7" s="41">
        <v>8</v>
      </c>
      <c r="BB7" s="43">
        <v>4</v>
      </c>
      <c r="BC7" s="38">
        <f>CEILING(100*BB7/$BB$2,1)</f>
        <v>58</v>
      </c>
      <c r="BD7" s="38">
        <f>IF(BA7="",0,20)</f>
        <v>20</v>
      </c>
      <c r="BE7" s="38">
        <f>IF(BA7=1,30,IF(BA7=2,20,IF(BA7=3,10,0)))</f>
        <v>0</v>
      </c>
      <c r="BF7" s="39">
        <f>IF(BA7="","",BC7+BD7+BE7)</f>
        <v>78</v>
      </c>
      <c r="BG7" s="47"/>
      <c r="BH7" s="41"/>
      <c r="BI7" s="41">
        <f>CEILING(100*BH7/$BH$2,1)</f>
        <v>0</v>
      </c>
      <c r="BJ7" s="41">
        <f>IF(BG7="",0,20)</f>
        <v>0</v>
      </c>
      <c r="BK7" s="41">
        <f>IF(BG7=1,30,IF(BG7=2,20,IF(BG7=3,10,0)))</f>
        <v>0</v>
      </c>
      <c r="BL7" s="46" t="str">
        <f>IF(BG7="","",BI7+BJ7+BK7)</f>
        <v/>
      </c>
      <c r="BM7" s="41">
        <v>11</v>
      </c>
      <c r="BN7" s="41">
        <v>3</v>
      </c>
      <c r="BO7" s="41">
        <f>CEILING(100*BN7/$BN$2,1)</f>
        <v>43</v>
      </c>
      <c r="BP7" s="41">
        <f>IF(BM7="",0,20)</f>
        <v>20</v>
      </c>
      <c r="BQ7" s="41">
        <f>IF(BM7=1,30,IF(BM7=2,20,IF(BM7=3,10,0)))</f>
        <v>0</v>
      </c>
      <c r="BR7" s="46">
        <f>IF(BM7="","",BO7+BP7+BQ7)</f>
        <v>63</v>
      </c>
      <c r="BS7" s="13"/>
    </row>
    <row r="8" spans="1:71" s="1" customFormat="1" ht="12.75" customHeight="1">
      <c r="A8" s="44">
        <v>6</v>
      </c>
      <c r="B8" s="65" t="s">
        <v>100</v>
      </c>
      <c r="C8" s="65" t="s">
        <v>15</v>
      </c>
      <c r="D8" s="4">
        <v>2007</v>
      </c>
      <c r="E8" s="4">
        <f>(S8+Y8+AF8+BD8+AL8+AR8+AX8+BP8+BJ8)/20</f>
        <v>4</v>
      </c>
      <c r="F8" s="4" t="str">
        <f>U8</f>
        <v/>
      </c>
      <c r="G8" s="57">
        <f>AA8</f>
        <v>70</v>
      </c>
      <c r="H8" s="4">
        <f>AH8</f>
        <v>75</v>
      </c>
      <c r="I8" s="10" t="str">
        <f>AN8</f>
        <v/>
      </c>
      <c r="J8" s="10" t="str">
        <f>AT8</f>
        <v/>
      </c>
      <c r="K8" s="10">
        <f>AZ8</f>
        <v>92</v>
      </c>
      <c r="L8" s="10">
        <f>BF8</f>
        <v>63</v>
      </c>
      <c r="M8" s="10" t="str">
        <f>BL8</f>
        <v/>
      </c>
      <c r="N8" s="10" t="str">
        <f>BR8</f>
        <v/>
      </c>
      <c r="O8" s="37">
        <f>IF(E8&lt;4,SUM(F8:N8),SUMPRODUCT(LARGE(F8:N8,{1;2;3;4})))</f>
        <v>300</v>
      </c>
      <c r="P8" s="38"/>
      <c r="Q8" s="41"/>
      <c r="R8" s="41">
        <f>CEILING(100*Q8/$Q$2,1)</f>
        <v>0</v>
      </c>
      <c r="S8" s="41">
        <f>IF(P8="",0,20)</f>
        <v>0</v>
      </c>
      <c r="T8" s="41">
        <f>IF(P8=1,30,IF(P8=2,20,IF(P8=3,10,0)))</f>
        <v>0</v>
      </c>
      <c r="U8" s="46" t="str">
        <f>IF(P8="","",R8+S8+T8)</f>
        <v/>
      </c>
      <c r="V8" s="40">
        <v>16</v>
      </c>
      <c r="W8" s="41">
        <v>3</v>
      </c>
      <c r="X8" s="41">
        <f>CEILING(100*W8/$W$2,1)</f>
        <v>50</v>
      </c>
      <c r="Y8" s="41">
        <f>IF(V8="",0,20)</f>
        <v>20</v>
      </c>
      <c r="Z8" s="41">
        <f>IF(V8=1,30,IF(V8=2,20,IF(V8=3,10,0)))</f>
        <v>0</v>
      </c>
      <c r="AA8" s="46">
        <f>IF(V8="","",X8+Y8+Z8)</f>
        <v>70</v>
      </c>
      <c r="AB8" s="41">
        <v>22</v>
      </c>
      <c r="AC8" s="43">
        <v>6</v>
      </c>
      <c r="AD8" s="43">
        <v>11</v>
      </c>
      <c r="AE8" s="45">
        <f>IF(AD8=0,"",CEILING(100*AC8/AD8,1))</f>
        <v>55</v>
      </c>
      <c r="AF8" s="45">
        <f>IF(AB8="",0,20)</f>
        <v>20</v>
      </c>
      <c r="AG8" s="41">
        <f>IF(AB8=1,30,IF(AB8=2,20,IF(AB8=3,10,0)))</f>
        <v>0</v>
      </c>
      <c r="AH8" s="46">
        <f>IF(AB8="","",AE8+AF8+AG8)</f>
        <v>75</v>
      </c>
      <c r="AI8" s="41"/>
      <c r="AJ8" s="41"/>
      <c r="AK8" s="41">
        <f>CEILING(100*AJ8/$AJ$2,1)</f>
        <v>0</v>
      </c>
      <c r="AL8" s="41">
        <f>IF(AI8="",0,20)</f>
        <v>0</v>
      </c>
      <c r="AM8" s="41">
        <f>IF(AI8=1,30,IF(AI8=2,20,IF(AI8=3,10,0)))</f>
        <v>0</v>
      </c>
      <c r="AN8" s="46" t="str">
        <f>IF(AI8="","",AK8+AL8+AM8)</f>
        <v/>
      </c>
      <c r="AO8" s="41"/>
      <c r="AP8" s="41"/>
      <c r="AQ8" s="41">
        <f>CEILING(100*AP8/$AP$2,1)</f>
        <v>0</v>
      </c>
      <c r="AR8" s="41">
        <f>IF(AO8="",0,20)</f>
        <v>0</v>
      </c>
      <c r="AS8" s="41">
        <f>IF(AO8=1,30,IF(AO8=2,20,IF(AO8=3,10,0)))</f>
        <v>0</v>
      </c>
      <c r="AT8" s="46" t="str">
        <f>IF(AO8="","",AQ8+AR8+AS8)</f>
        <v/>
      </c>
      <c r="AU8" s="41">
        <v>7</v>
      </c>
      <c r="AV8" s="41">
        <v>5</v>
      </c>
      <c r="AW8" s="43">
        <f>CEILING(100*AV8/$AV$2,1)</f>
        <v>72</v>
      </c>
      <c r="AX8" s="43">
        <f>IF(AU8="",0,20)</f>
        <v>20</v>
      </c>
      <c r="AY8" s="41">
        <f>IF(AU8=1,30,IF(AU8=2,20,IF(AU8=3,10,0)))</f>
        <v>0</v>
      </c>
      <c r="AZ8" s="46">
        <f>IF(AU8="","",AW8+AX8+AY8)</f>
        <v>92</v>
      </c>
      <c r="BA8" s="41">
        <v>11</v>
      </c>
      <c r="BB8" s="43">
        <v>3</v>
      </c>
      <c r="BC8" s="41">
        <f>CEILING(100*BB8/$BB$2,1)</f>
        <v>43</v>
      </c>
      <c r="BD8" s="41">
        <f>IF(BA8="",0,20)</f>
        <v>20</v>
      </c>
      <c r="BE8" s="41">
        <f>IF(BA8=1,30,IF(BA8=2,20,IF(BA8=3,10,0)))</f>
        <v>0</v>
      </c>
      <c r="BF8" s="46">
        <f>IF(BA8="","",BC8+BD8+BE8)</f>
        <v>63</v>
      </c>
      <c r="BG8" s="47"/>
      <c r="BH8" s="41"/>
      <c r="BI8" s="41">
        <f>CEILING(100*BH8/$BH$2,1)</f>
        <v>0</v>
      </c>
      <c r="BJ8" s="41">
        <f>IF(BG8="",0,20)</f>
        <v>0</v>
      </c>
      <c r="BK8" s="41">
        <f>IF(BG8=1,30,IF(BG8=2,20,IF(BG8=3,10,0)))</f>
        <v>0</v>
      </c>
      <c r="BL8" s="46" t="str">
        <f>IF(BG8="","",BI8+BJ8+BK8)</f>
        <v/>
      </c>
      <c r="BM8" s="41"/>
      <c r="BN8" s="41"/>
      <c r="BO8" s="41">
        <f>CEILING(100*BN8/$BN$2,1)</f>
        <v>0</v>
      </c>
      <c r="BP8" s="41">
        <f>IF(BM8="",0,20)</f>
        <v>0</v>
      </c>
      <c r="BQ8" s="41">
        <f>IF(BM8=1,30,IF(BM8=2,20,IF(BM8=3,10,0)))</f>
        <v>0</v>
      </c>
      <c r="BR8" s="46" t="str">
        <f>IF(BM8="","",BO8+BP8+BQ8)</f>
        <v/>
      </c>
      <c r="BS8" s="13"/>
    </row>
    <row r="9" spans="1:71" s="1" customFormat="1" ht="12.75" customHeight="1">
      <c r="A9" s="44">
        <v>7</v>
      </c>
      <c r="B9" s="64" t="s">
        <v>123</v>
      </c>
      <c r="C9" s="64" t="s">
        <v>18</v>
      </c>
      <c r="D9" s="4">
        <v>2007</v>
      </c>
      <c r="E9" s="4">
        <f>(S9+Y9+AF9+BD9+AL9+AR9+AX9+BP9+BJ9)/20</f>
        <v>4</v>
      </c>
      <c r="F9" s="44" t="str">
        <f>U9</f>
        <v/>
      </c>
      <c r="G9" s="44">
        <f>AA9</f>
        <v>79</v>
      </c>
      <c r="H9" s="44">
        <f>AH9</f>
        <v>61</v>
      </c>
      <c r="I9" s="36">
        <f>AN9</f>
        <v>70</v>
      </c>
      <c r="J9" s="36" t="str">
        <f>AT9</f>
        <v/>
      </c>
      <c r="K9" s="36" t="str">
        <f>AZ9</f>
        <v/>
      </c>
      <c r="L9" s="36">
        <f>BF9</f>
        <v>63</v>
      </c>
      <c r="M9" s="36" t="str">
        <f>BL9</f>
        <v/>
      </c>
      <c r="N9" s="36" t="str">
        <f>BR9</f>
        <v/>
      </c>
      <c r="O9" s="37">
        <f>IF(E9&lt;4,SUM(F9:N9),SUMPRODUCT(LARGE(F9:N9,{1;2;3;4})))</f>
        <v>273</v>
      </c>
      <c r="P9" s="38"/>
      <c r="Q9" s="38"/>
      <c r="R9" s="38">
        <f>CEILING(100*Q9/$Q$2,1)</f>
        <v>0</v>
      </c>
      <c r="S9" s="38">
        <f>IF(P9="",0,20)</f>
        <v>0</v>
      </c>
      <c r="T9" s="38">
        <f>IF(P9=1,30,IF(P9=2,20,IF(P9=3,10,0)))</f>
        <v>0</v>
      </c>
      <c r="U9" s="39" t="str">
        <f>IF(P9="","",R9+S9+T9)</f>
        <v/>
      </c>
      <c r="V9" s="40">
        <v>12</v>
      </c>
      <c r="W9" s="41">
        <v>3.5</v>
      </c>
      <c r="X9" s="38">
        <f>CEILING(100*W9/$W$2,1)</f>
        <v>59</v>
      </c>
      <c r="Y9" s="38">
        <f>IF(V9="",0,20)</f>
        <v>20</v>
      </c>
      <c r="Z9" s="38">
        <f>IF(V9=1,30,IF(V9=2,20,IF(V9=3,10,0)))</f>
        <v>0</v>
      </c>
      <c r="AA9" s="39">
        <f>IF(V9="","",X9+Y9+Z9)</f>
        <v>79</v>
      </c>
      <c r="AB9" s="41">
        <v>39</v>
      </c>
      <c r="AC9" s="43">
        <v>4.5</v>
      </c>
      <c r="AD9" s="43">
        <v>11</v>
      </c>
      <c r="AE9" s="45">
        <f>IF(AD9=0,"",CEILING(100*AC9/AD9,1))</f>
        <v>41</v>
      </c>
      <c r="AF9" s="45">
        <f>IF(AB9="",0,20)</f>
        <v>20</v>
      </c>
      <c r="AG9" s="38">
        <f>IF(AB9=1,30,IF(AB9=2,20,IF(AB9=3,10,0)))</f>
        <v>0</v>
      </c>
      <c r="AH9" s="39">
        <f>IF(AB9="","",AE9+AF9+AG9)</f>
        <v>61</v>
      </c>
      <c r="AI9" s="41">
        <v>13</v>
      </c>
      <c r="AJ9" s="38">
        <v>3</v>
      </c>
      <c r="AK9" s="38">
        <f>CEILING(100*AJ9/$AJ$2,1)</f>
        <v>50</v>
      </c>
      <c r="AL9" s="38">
        <f>IF(AI9="",0,20)</f>
        <v>20</v>
      </c>
      <c r="AM9" s="38">
        <f>IF(AI9=1,30,IF(AI9=2,20,IF(AI9=3,10,0)))</f>
        <v>0</v>
      </c>
      <c r="AN9" s="39">
        <f>IF(AI9="","",AK9+AL9+AM9)</f>
        <v>70</v>
      </c>
      <c r="AO9" s="41"/>
      <c r="AP9" s="38"/>
      <c r="AQ9" s="38">
        <f>CEILING(100*AP9/$AP$2,1)</f>
        <v>0</v>
      </c>
      <c r="AR9" s="38">
        <f>IF(AO9="",0,20)</f>
        <v>0</v>
      </c>
      <c r="AS9" s="38">
        <f>IF(AO9=1,30,IF(AO9=2,20,IF(AO9=3,10,0)))</f>
        <v>0</v>
      </c>
      <c r="AT9" s="39" t="str">
        <f>IF(AO9="","",AQ9+AR9+AS9)</f>
        <v/>
      </c>
      <c r="AU9" s="41"/>
      <c r="AV9" s="38"/>
      <c r="AW9" s="43">
        <f>CEILING(100*AV9/$AV$2,1)</f>
        <v>0</v>
      </c>
      <c r="AX9" s="43">
        <f>IF(AU9="",0,20)</f>
        <v>0</v>
      </c>
      <c r="AY9" s="38">
        <f>IF(AU9=1,30,IF(AU9=2,20,IF(AU9=3,10,0)))</f>
        <v>0</v>
      </c>
      <c r="AZ9" s="39" t="str">
        <f>IF(AU9="","",AW9+AX9+AY9)</f>
        <v/>
      </c>
      <c r="BA9" s="41">
        <v>14</v>
      </c>
      <c r="BB9" s="43">
        <v>3</v>
      </c>
      <c r="BC9" s="38">
        <f>CEILING(100*BB9/$BB$2,1)</f>
        <v>43</v>
      </c>
      <c r="BD9" s="38">
        <f>IF(BA9="",0,20)</f>
        <v>20</v>
      </c>
      <c r="BE9" s="38">
        <f>IF(BA9=1,30,IF(BA9=2,20,IF(BA9=3,10,0)))</f>
        <v>0</v>
      </c>
      <c r="BF9" s="39">
        <f>IF(BA9="","",BC9+BD9+BE9)</f>
        <v>63</v>
      </c>
      <c r="BG9" s="40"/>
      <c r="BH9" s="38"/>
      <c r="BI9" s="41">
        <f>CEILING(100*BH9/$BH$2,1)</f>
        <v>0</v>
      </c>
      <c r="BJ9" s="41">
        <f>IF(BG9="",0,20)</f>
        <v>0</v>
      </c>
      <c r="BK9" s="41">
        <f>IF(BG9=1,30,IF(BG9=2,20,IF(BG9=3,10,0)))</f>
        <v>0</v>
      </c>
      <c r="BL9" s="46" t="str">
        <f>IF(BG9="","",BI9+BJ9+BK9)</f>
        <v/>
      </c>
      <c r="BM9" s="41"/>
      <c r="BN9" s="38"/>
      <c r="BO9" s="41">
        <f>CEILING(100*BN9/$BN$2,1)</f>
        <v>0</v>
      </c>
      <c r="BP9" s="41">
        <f>IF(BM9="",0,20)</f>
        <v>0</v>
      </c>
      <c r="BQ9" s="41">
        <f>IF(BM9=1,30,IF(BM9=2,20,IF(BM9=3,10,0)))</f>
        <v>0</v>
      </c>
      <c r="BR9" s="46" t="str">
        <f>IF(BM9="","",BO9+BP9+BQ9)</f>
        <v/>
      </c>
      <c r="BS9" s="13"/>
    </row>
    <row r="10" spans="1:71" s="1" customFormat="1" ht="12.75" customHeight="1">
      <c r="A10" s="44">
        <v>8</v>
      </c>
      <c r="B10" s="65" t="s">
        <v>94</v>
      </c>
      <c r="C10" s="65" t="s">
        <v>18</v>
      </c>
      <c r="D10" s="4">
        <v>2007</v>
      </c>
      <c r="E10" s="4">
        <f>(S10+Y10+AF10+BD10+AL10+AR10+AX10+BP10+BJ10)/20</f>
        <v>4</v>
      </c>
      <c r="F10" s="44" t="str">
        <f>U10</f>
        <v/>
      </c>
      <c r="G10" s="44">
        <f>AA10</f>
        <v>70</v>
      </c>
      <c r="H10" s="44">
        <f>AH10</f>
        <v>75</v>
      </c>
      <c r="I10" s="36" t="str">
        <f>AN10</f>
        <v/>
      </c>
      <c r="J10" s="36">
        <f>AT10</f>
        <v>45</v>
      </c>
      <c r="K10" s="36" t="str">
        <f>AZ10</f>
        <v/>
      </c>
      <c r="L10" s="36" t="str">
        <f>BF10</f>
        <v/>
      </c>
      <c r="M10" s="36" t="str">
        <f>BL10</f>
        <v/>
      </c>
      <c r="N10" s="36">
        <f>BR10</f>
        <v>78</v>
      </c>
      <c r="O10" s="37">
        <f>IF(E10&lt;4,SUM(F10:N10),SUMPRODUCT(LARGE(F10:N10,{1;2;3;4})))</f>
        <v>268</v>
      </c>
      <c r="P10" s="41"/>
      <c r="Q10" s="41"/>
      <c r="R10" s="38">
        <f>CEILING(100*Q10/$Q$2,1)</f>
        <v>0</v>
      </c>
      <c r="S10" s="38">
        <f>IF(P10="",0,20)</f>
        <v>0</v>
      </c>
      <c r="T10" s="38">
        <f>IF(P10=1,30,IF(P10=2,20,IF(P10=3,10,0)))</f>
        <v>0</v>
      </c>
      <c r="U10" s="39" t="str">
        <f>IF(P10="","",R10+S10+T10)</f>
        <v/>
      </c>
      <c r="V10" s="47">
        <v>17</v>
      </c>
      <c r="W10" s="41">
        <v>3</v>
      </c>
      <c r="X10" s="38">
        <f>CEILING(100*W10/$W$2,1)</f>
        <v>50</v>
      </c>
      <c r="Y10" s="38">
        <f>IF(V10="",0,20)</f>
        <v>20</v>
      </c>
      <c r="Z10" s="38">
        <f>IF(V10=1,30,IF(V10=2,20,IF(V10=3,10,0)))</f>
        <v>0</v>
      </c>
      <c r="AA10" s="39">
        <f>IF(V10="","",X10+Y10+Z10)</f>
        <v>70</v>
      </c>
      <c r="AB10" s="41">
        <v>21</v>
      </c>
      <c r="AC10" s="43">
        <v>6</v>
      </c>
      <c r="AD10" s="43">
        <v>11</v>
      </c>
      <c r="AE10" s="45">
        <f>IF(AD10=0,"",CEILING(100*AC10/AD10,1))</f>
        <v>55</v>
      </c>
      <c r="AF10" s="45">
        <f>IF(AB10="",0,20)</f>
        <v>20</v>
      </c>
      <c r="AG10" s="38">
        <f>IF(AB10=1,30,IF(AB10=2,20,IF(AB10=3,10,0)))</f>
        <v>0</v>
      </c>
      <c r="AH10" s="39">
        <f>IF(AB10="","",AE10+AF10+AG10)</f>
        <v>75</v>
      </c>
      <c r="AI10" s="41"/>
      <c r="AJ10" s="38"/>
      <c r="AK10" s="38">
        <f>CEILING(100*AJ10/$AJ$2,1)</f>
        <v>0</v>
      </c>
      <c r="AL10" s="38">
        <f>IF(AI10="",0,20)</f>
        <v>0</v>
      </c>
      <c r="AM10" s="38">
        <f>IF(AI10=1,30,IF(AI10=2,20,IF(AI10=3,10,0)))</f>
        <v>0</v>
      </c>
      <c r="AN10" s="39" t="str">
        <f>IF(AI10="","",AK10+AL10+AM10)</f>
        <v/>
      </c>
      <c r="AO10" s="41">
        <v>68</v>
      </c>
      <c r="AP10" s="38">
        <v>2</v>
      </c>
      <c r="AQ10" s="38">
        <f>CEILING(100*AP10/$AP$2,1)</f>
        <v>25</v>
      </c>
      <c r="AR10" s="38">
        <f>IF(AO10="",0,20)</f>
        <v>20</v>
      </c>
      <c r="AS10" s="38">
        <f>IF(AO10=1,30,IF(AO10=2,20,IF(AO10=3,10,0)))</f>
        <v>0</v>
      </c>
      <c r="AT10" s="39">
        <f>IF(AO10="","",AQ10+AR10+AS10)</f>
        <v>45</v>
      </c>
      <c r="AU10" s="41"/>
      <c r="AV10" s="38"/>
      <c r="AW10" s="43">
        <f>CEILING(100*AV10/$AV$2,1)</f>
        <v>0</v>
      </c>
      <c r="AX10" s="43">
        <f>IF(AU10="",0,20)</f>
        <v>0</v>
      </c>
      <c r="AY10" s="38">
        <f>IF(AU10=1,30,IF(AU10=2,20,IF(AU10=3,10,0)))</f>
        <v>0</v>
      </c>
      <c r="AZ10" s="39" t="str">
        <f>IF(AU10="","",AW10+AX10+AY10)</f>
        <v/>
      </c>
      <c r="BA10" s="41"/>
      <c r="BB10" s="43"/>
      <c r="BC10" s="38">
        <f>CEILING(100*BB10/$BB$2,1)</f>
        <v>0</v>
      </c>
      <c r="BD10" s="38">
        <f>IF(BA10="",0,20)</f>
        <v>0</v>
      </c>
      <c r="BE10" s="38">
        <f>IF(BA10=1,30,IF(BA10=2,20,IF(BA10=3,10,0)))</f>
        <v>0</v>
      </c>
      <c r="BF10" s="39" t="str">
        <f>IF(BA10="","",BC10+BD10+BE10)</f>
        <v/>
      </c>
      <c r="BG10" s="40"/>
      <c r="BH10" s="38"/>
      <c r="BI10" s="41">
        <f>CEILING(100*BH10/$BH$2,1)</f>
        <v>0</v>
      </c>
      <c r="BJ10" s="41">
        <f>IF(BG10="",0,20)</f>
        <v>0</v>
      </c>
      <c r="BK10" s="41">
        <f>IF(BG10=1,30,IF(BG10=2,20,IF(BG10=3,10,0)))</f>
        <v>0</v>
      </c>
      <c r="BL10" s="46" t="str">
        <f>IF(BG10="","",BI10+BJ10+BK10)</f>
        <v/>
      </c>
      <c r="BM10" s="41">
        <v>8</v>
      </c>
      <c r="BN10" s="38">
        <v>4</v>
      </c>
      <c r="BO10" s="41">
        <f>CEILING(100*BN10/$BN$2,1)</f>
        <v>58</v>
      </c>
      <c r="BP10" s="41">
        <f>IF(BM10="",0,20)</f>
        <v>20</v>
      </c>
      <c r="BQ10" s="41">
        <f>IF(BM10=1,30,IF(BM10=2,20,IF(BM10=3,10,0)))</f>
        <v>0</v>
      </c>
      <c r="BR10" s="46">
        <f>IF(BM10="","",BO10+BP10+BQ10)</f>
        <v>78</v>
      </c>
      <c r="BS10" s="13"/>
    </row>
    <row r="11" spans="1:71" s="1" customFormat="1" ht="12.75" customHeight="1">
      <c r="A11" s="44">
        <v>9</v>
      </c>
      <c r="B11" s="64" t="s">
        <v>92</v>
      </c>
      <c r="C11" s="64" t="s">
        <v>30</v>
      </c>
      <c r="D11" s="4">
        <v>2007</v>
      </c>
      <c r="E11" s="4">
        <f>(S11+Y11+AF11+BD11+AL11+AR11+AX11+BP11+BJ11)/20</f>
        <v>5</v>
      </c>
      <c r="F11" s="44">
        <f>U11</f>
        <v>39</v>
      </c>
      <c r="G11" s="44" t="str">
        <f>AA11</f>
        <v/>
      </c>
      <c r="H11" s="44">
        <f>AH11</f>
        <v>66</v>
      </c>
      <c r="I11" s="36" t="str">
        <f>AN11</f>
        <v/>
      </c>
      <c r="J11" s="36">
        <f>AT11</f>
        <v>52</v>
      </c>
      <c r="K11" s="36" t="str">
        <f>AZ11</f>
        <v/>
      </c>
      <c r="L11" s="36">
        <f>BF11</f>
        <v>70</v>
      </c>
      <c r="M11" s="36" t="str">
        <f>BL11</f>
        <v/>
      </c>
      <c r="N11" s="36">
        <f>BR11</f>
        <v>78</v>
      </c>
      <c r="O11" s="37">
        <f>IF(E11&lt;4,SUM(F11:N11),SUMPRODUCT(LARGE(F11:N11,{1;2;3;4})))</f>
        <v>266</v>
      </c>
      <c r="P11" s="38">
        <v>55</v>
      </c>
      <c r="Q11" s="41">
        <v>1.5</v>
      </c>
      <c r="R11" s="38">
        <f>CEILING(100*Q11/$Q$2,1)</f>
        <v>19</v>
      </c>
      <c r="S11" s="38">
        <f>IF(P11="",0,20)</f>
        <v>20</v>
      </c>
      <c r="T11" s="38">
        <f>IF(P11=1,30,IF(P11=2,20,IF(P11=3,10,0)))</f>
        <v>0</v>
      </c>
      <c r="U11" s="39">
        <f>IF(P11="","",R11+S11+T11)</f>
        <v>39</v>
      </c>
      <c r="V11" s="40"/>
      <c r="W11" s="41"/>
      <c r="X11" s="38">
        <f>CEILING(100*W11/$W$2,1)</f>
        <v>0</v>
      </c>
      <c r="Y11" s="38">
        <f>IF(V11="",0,20)</f>
        <v>0</v>
      </c>
      <c r="Z11" s="38">
        <f>IF(V11=1,30,IF(V11=2,20,IF(V11=3,10,0)))</f>
        <v>0</v>
      </c>
      <c r="AA11" s="39" t="str">
        <f>IF(V11="","",X11+Y11+Z11)</f>
        <v/>
      </c>
      <c r="AB11" s="41">
        <v>30</v>
      </c>
      <c r="AC11" s="43">
        <v>5</v>
      </c>
      <c r="AD11" s="43">
        <v>11</v>
      </c>
      <c r="AE11" s="43">
        <f>IF(AD11=0,"",CEILING(100*AC11/AD11,1))</f>
        <v>46</v>
      </c>
      <c r="AF11" s="43">
        <f>IF(AB11="",0,20)</f>
        <v>20</v>
      </c>
      <c r="AG11" s="38">
        <f>IF(AB11=1,30,IF(AB11=2,20,IF(AB11=3,10,0)))</f>
        <v>0</v>
      </c>
      <c r="AH11" s="39">
        <f>IF(AB11="","",AE11+AF11+AG11)</f>
        <v>66</v>
      </c>
      <c r="AI11" s="41"/>
      <c r="AJ11" s="38"/>
      <c r="AK11" s="38">
        <f>CEILING(100*AJ11/$AJ$2,1)</f>
        <v>0</v>
      </c>
      <c r="AL11" s="38">
        <f>IF(AI11="",0,20)</f>
        <v>0</v>
      </c>
      <c r="AM11" s="38">
        <f>IF(AI11=1,30,IF(AI11=2,20,IF(AI11=3,10,0)))</f>
        <v>0</v>
      </c>
      <c r="AN11" s="39" t="str">
        <f>IF(AI11="","",AK11+AL11+AM11)</f>
        <v/>
      </c>
      <c r="AO11" s="41">
        <v>64</v>
      </c>
      <c r="AP11" s="38">
        <v>2.5</v>
      </c>
      <c r="AQ11" s="38">
        <f>CEILING(100*AP11/$AP$2,1)</f>
        <v>32</v>
      </c>
      <c r="AR11" s="38">
        <f>IF(AO11="",0,20)</f>
        <v>20</v>
      </c>
      <c r="AS11" s="38">
        <f>IF(AO11=1,30,IF(AO11=2,20,IF(AO11=3,10,0)))</f>
        <v>0</v>
      </c>
      <c r="AT11" s="39">
        <f>IF(AO11="","",AQ11+AR11+AS11)</f>
        <v>52</v>
      </c>
      <c r="AU11" s="41"/>
      <c r="AV11" s="38"/>
      <c r="AW11" s="43">
        <f>CEILING(100*AV11/$AV$2,1)</f>
        <v>0</v>
      </c>
      <c r="AX11" s="43">
        <f>IF(AU11="",0,20)</f>
        <v>0</v>
      </c>
      <c r="AY11" s="38">
        <f>IF(AU11=1,30,IF(AU11=2,20,IF(AU11=3,10,0)))</f>
        <v>0</v>
      </c>
      <c r="AZ11" s="39" t="str">
        <f>IF(AU11="","",AW11+AX11+AY11)</f>
        <v/>
      </c>
      <c r="BA11" s="41">
        <v>9</v>
      </c>
      <c r="BB11" s="43">
        <v>3.5</v>
      </c>
      <c r="BC11" s="38">
        <f>CEILING(100*BB11/$BB$2,1)</f>
        <v>50</v>
      </c>
      <c r="BD11" s="38">
        <f>IF(BA11="",0,20)</f>
        <v>20</v>
      </c>
      <c r="BE11" s="38">
        <f>IF(BA11=1,30,IF(BA11=2,20,IF(BA11=3,10,0)))</f>
        <v>0</v>
      </c>
      <c r="BF11" s="39">
        <f>IF(BA11="","",BC11+BD11+BE11)</f>
        <v>70</v>
      </c>
      <c r="BG11" s="40"/>
      <c r="BH11" s="38"/>
      <c r="BI11" s="41">
        <f>CEILING(100*BH11/$BH$2,1)</f>
        <v>0</v>
      </c>
      <c r="BJ11" s="41">
        <f>IF(BG11="",0,20)</f>
        <v>0</v>
      </c>
      <c r="BK11" s="41">
        <f>IF(BG11=1,30,IF(BG11=2,20,IF(BG11=3,10,0)))</f>
        <v>0</v>
      </c>
      <c r="BL11" s="46" t="str">
        <f>IF(BG11="","",BI11+BJ11+BK11)</f>
        <v/>
      </c>
      <c r="BM11" s="41">
        <v>6</v>
      </c>
      <c r="BN11" s="38">
        <v>4</v>
      </c>
      <c r="BO11" s="41">
        <f>CEILING(100*BN11/$BN$2,1)</f>
        <v>58</v>
      </c>
      <c r="BP11" s="41">
        <f>IF(BM11="",0,20)</f>
        <v>20</v>
      </c>
      <c r="BQ11" s="41">
        <f>IF(BM11=1,30,IF(BM11=2,20,IF(BM11=3,10,0)))</f>
        <v>0</v>
      </c>
      <c r="BR11" s="46">
        <f>IF(BM11="","",BO11+BP11+BQ11)</f>
        <v>78</v>
      </c>
      <c r="BS11" s="13"/>
    </row>
    <row r="12" spans="1:71" s="1" customFormat="1" ht="12.75" customHeight="1">
      <c r="A12" s="44">
        <v>10</v>
      </c>
      <c r="B12" s="64" t="s">
        <v>133</v>
      </c>
      <c r="C12" s="117" t="s">
        <v>17</v>
      </c>
      <c r="D12" s="4">
        <v>2007</v>
      </c>
      <c r="E12" s="4">
        <f>(S12+Y12+AF12+BD12+AL12+AR12+AX12+BP12+BJ12)/20</f>
        <v>5</v>
      </c>
      <c r="F12" s="44">
        <f>U12</f>
        <v>52</v>
      </c>
      <c r="G12" s="44" t="str">
        <f>AA12</f>
        <v/>
      </c>
      <c r="H12" s="44">
        <f>AH12</f>
        <v>75</v>
      </c>
      <c r="I12" s="36">
        <f>AN12</f>
        <v>62</v>
      </c>
      <c r="J12" s="36">
        <f>AT12</f>
        <v>52</v>
      </c>
      <c r="K12" s="36" t="str">
        <f>AZ12</f>
        <v/>
      </c>
      <c r="L12" s="36" t="str">
        <f>BF12</f>
        <v/>
      </c>
      <c r="M12" s="36" t="str">
        <f>BL12</f>
        <v/>
      </c>
      <c r="N12" s="36">
        <f>BR12</f>
        <v>70</v>
      </c>
      <c r="O12" s="37">
        <f>IF(E12&lt;4,SUM(F12:N12),SUMPRODUCT(LARGE(F12:N12,{1;2;3;4})))</f>
        <v>259</v>
      </c>
      <c r="P12" s="38">
        <v>48</v>
      </c>
      <c r="Q12" s="38">
        <v>2.5</v>
      </c>
      <c r="R12" s="38">
        <f>CEILING(100*Q12/$Q$2,1)</f>
        <v>32</v>
      </c>
      <c r="S12" s="38">
        <f>IF(P12="",0,20)</f>
        <v>20</v>
      </c>
      <c r="T12" s="38">
        <f>IF(P12=1,30,IF(P12=2,20,IF(P12=3,10,0)))</f>
        <v>0</v>
      </c>
      <c r="U12" s="39">
        <f>IF(P12="","",R12+S12+T12)</f>
        <v>52</v>
      </c>
      <c r="V12" s="92"/>
      <c r="W12" s="80"/>
      <c r="X12" s="38">
        <f>CEILING(100*W12/$W$2,1)</f>
        <v>0</v>
      </c>
      <c r="Y12" s="38">
        <f>IF(V12="",0,20)</f>
        <v>0</v>
      </c>
      <c r="Z12" s="38">
        <f>IF(V12=1,30,IF(V12=2,20,IF(V12=3,10,0)))</f>
        <v>0</v>
      </c>
      <c r="AA12" s="39" t="str">
        <f>IF(V12="","",X12+Y12+Z12)</f>
        <v/>
      </c>
      <c r="AB12" s="41">
        <v>23</v>
      </c>
      <c r="AC12" s="43">
        <v>6</v>
      </c>
      <c r="AD12" s="43">
        <v>11</v>
      </c>
      <c r="AE12" s="45">
        <f>IF(AD12=0,"",CEILING(100*AC12/AD12,1))</f>
        <v>55</v>
      </c>
      <c r="AF12" s="45">
        <f>IF(AB12="",0,20)</f>
        <v>20</v>
      </c>
      <c r="AG12" s="38">
        <f>IF(AB12=1,30,IF(AB12=2,20,IF(AB12=3,10,0)))</f>
        <v>0</v>
      </c>
      <c r="AH12" s="39">
        <f>IF(AB12="","",AE12+AF12+AG12)</f>
        <v>75</v>
      </c>
      <c r="AI12" s="41">
        <v>15</v>
      </c>
      <c r="AJ12" s="38">
        <v>2.5</v>
      </c>
      <c r="AK12" s="38">
        <f>CEILING(100*AJ12/$AJ$2,1)</f>
        <v>42</v>
      </c>
      <c r="AL12" s="38">
        <f>IF(AI12="",0,20)</f>
        <v>20</v>
      </c>
      <c r="AM12" s="38">
        <f>IF(AI12=1,30,IF(AI12=2,20,IF(AI12=3,10,0)))</f>
        <v>0</v>
      </c>
      <c r="AN12" s="39">
        <f>IF(AI12="","",AK12+AL12+AM12)</f>
        <v>62</v>
      </c>
      <c r="AO12" s="41">
        <v>65</v>
      </c>
      <c r="AP12" s="38">
        <v>2.5</v>
      </c>
      <c r="AQ12" s="38">
        <f>CEILING(100*AP12/$AP$2,1)</f>
        <v>32</v>
      </c>
      <c r="AR12" s="38">
        <f>IF(AO12="",0,20)</f>
        <v>20</v>
      </c>
      <c r="AS12" s="38">
        <f>IF(AO12=1,30,IF(AO12=2,20,IF(AO12=3,10,0)))</f>
        <v>0</v>
      </c>
      <c r="AT12" s="39">
        <f>IF(AO12="","",AQ12+AR12+AS12)</f>
        <v>52</v>
      </c>
      <c r="AU12" s="41"/>
      <c r="AV12" s="38"/>
      <c r="AW12" s="43">
        <f>CEILING(100*AV12/$AV$2,1)</f>
        <v>0</v>
      </c>
      <c r="AX12" s="43">
        <f>IF(AU12="",0,20)</f>
        <v>0</v>
      </c>
      <c r="AY12" s="38">
        <f>IF(AU12=1,30,IF(AU12=2,20,IF(AU12=3,10,0)))</f>
        <v>0</v>
      </c>
      <c r="AZ12" s="39" t="str">
        <f>IF(AU12="","",AW12+AX12+AY12)</f>
        <v/>
      </c>
      <c r="BA12" s="41"/>
      <c r="BB12" s="43"/>
      <c r="BC12" s="38">
        <f>CEILING(100*BB12/$BB$2,1)</f>
        <v>0</v>
      </c>
      <c r="BD12" s="38">
        <f>IF(BA12="",0,20)</f>
        <v>0</v>
      </c>
      <c r="BE12" s="38">
        <f>IF(BA12=1,30,IF(BA12=2,20,IF(BA12=3,10,0)))</f>
        <v>0</v>
      </c>
      <c r="BF12" s="39" t="str">
        <f>IF(BA12="","",BC12+BD12+BE12)</f>
        <v/>
      </c>
      <c r="BG12" s="40"/>
      <c r="BH12" s="38"/>
      <c r="BI12" s="41">
        <f>CEILING(100*BH12/$BH$2,1)</f>
        <v>0</v>
      </c>
      <c r="BJ12" s="41">
        <f>IF(BG12="",0,20)</f>
        <v>0</v>
      </c>
      <c r="BK12" s="41">
        <f>IF(BG12=1,30,IF(BG12=2,20,IF(BG12=3,10,0)))</f>
        <v>0</v>
      </c>
      <c r="BL12" s="46" t="str">
        <f>IF(BG12="","",BI12+BJ12+BK12)</f>
        <v/>
      </c>
      <c r="BM12" s="41">
        <v>10</v>
      </c>
      <c r="BN12" s="38">
        <v>3.5</v>
      </c>
      <c r="BO12" s="41">
        <f>CEILING(100*BN12/$BN$2,1)</f>
        <v>50</v>
      </c>
      <c r="BP12" s="41">
        <f>IF(BM12="",0,20)</f>
        <v>20</v>
      </c>
      <c r="BQ12" s="41">
        <f>IF(BM12=1,30,IF(BM12=2,20,IF(BM12=3,10,0)))</f>
        <v>0</v>
      </c>
      <c r="BR12" s="46">
        <f>IF(BM12="","",BO12+BP12+BQ12)</f>
        <v>70</v>
      </c>
      <c r="BS12" s="13"/>
    </row>
    <row r="13" spans="1:71" s="1" customFormat="1" ht="12.75" customHeight="1">
      <c r="A13" s="44">
        <v>11</v>
      </c>
      <c r="B13" s="64" t="s">
        <v>40</v>
      </c>
      <c r="C13" s="64" t="s">
        <v>28</v>
      </c>
      <c r="D13" s="4">
        <v>2006</v>
      </c>
      <c r="E13" s="4">
        <f>(S13+Y13+AF13+BD13+AL13+AR13+AX13+BP13+BJ13)/20</f>
        <v>4</v>
      </c>
      <c r="F13" s="44" t="str">
        <f>U13</f>
        <v/>
      </c>
      <c r="G13" s="44">
        <f>AA13</f>
        <v>70</v>
      </c>
      <c r="H13" s="44" t="str">
        <f>AH13</f>
        <v/>
      </c>
      <c r="I13" s="36">
        <f>AN13</f>
        <v>54</v>
      </c>
      <c r="J13" s="36" t="str">
        <f>AT13</f>
        <v/>
      </c>
      <c r="K13" s="36" t="str">
        <f>AZ13</f>
        <v/>
      </c>
      <c r="L13" s="36">
        <f>BF13</f>
        <v>78</v>
      </c>
      <c r="M13" s="36" t="str">
        <f>BL13</f>
        <v/>
      </c>
      <c r="N13" s="36">
        <f>BR13</f>
        <v>56</v>
      </c>
      <c r="O13" s="37">
        <f>IF(E13&lt;4,SUM(F13:N13),SUMPRODUCT(LARGE(F13:N13,{1;2;3;4})))</f>
        <v>258</v>
      </c>
      <c r="P13" s="38"/>
      <c r="Q13" s="38"/>
      <c r="R13" s="38">
        <f>CEILING(100*Q13/$Q$2,1)</f>
        <v>0</v>
      </c>
      <c r="S13" s="38">
        <f>IF(P13="",0,20)</f>
        <v>0</v>
      </c>
      <c r="T13" s="38">
        <f>IF(P13=1,30,IF(P13=2,20,IF(P13=3,10,0)))</f>
        <v>0</v>
      </c>
      <c r="U13" s="39" t="str">
        <f>IF(P13="","",R13+S13+T13)</f>
        <v/>
      </c>
      <c r="V13" s="40">
        <v>13</v>
      </c>
      <c r="W13" s="41">
        <v>3</v>
      </c>
      <c r="X13" s="38">
        <f>CEILING(100*W13/$W$2,1)</f>
        <v>50</v>
      </c>
      <c r="Y13" s="38">
        <f>IF(V13="",0,20)</f>
        <v>20</v>
      </c>
      <c r="Z13" s="38">
        <f>IF(V13=1,30,IF(V13=2,20,IF(V13=3,10,0)))</f>
        <v>0</v>
      </c>
      <c r="AA13" s="39">
        <f>IF(V13="","",X13+Y13+Z13)</f>
        <v>70</v>
      </c>
      <c r="AB13" s="41"/>
      <c r="AC13" s="43"/>
      <c r="AD13" s="43"/>
      <c r="AE13" s="45" t="str">
        <f>IF(AD13=0,"",CEILING(100*AC13/AD13,1))</f>
        <v/>
      </c>
      <c r="AF13" s="45">
        <f>IF(AB13="",0,20)</f>
        <v>0</v>
      </c>
      <c r="AG13" s="38">
        <f>IF(AB13=1,30,IF(AB13=2,20,IF(AB13=3,10,0)))</f>
        <v>0</v>
      </c>
      <c r="AH13" s="39" t="str">
        <f>IF(AB13="","",AE13+AF13+AG13)</f>
        <v/>
      </c>
      <c r="AI13" s="41">
        <v>18</v>
      </c>
      <c r="AJ13" s="38">
        <v>2</v>
      </c>
      <c r="AK13" s="38">
        <f>CEILING(100*AJ13/$AJ$2,1)</f>
        <v>34</v>
      </c>
      <c r="AL13" s="38">
        <f>IF(AI13="",0,20)</f>
        <v>20</v>
      </c>
      <c r="AM13" s="38">
        <f>IF(AI13=1,30,IF(AI13=2,20,IF(AI13=3,10,0)))</f>
        <v>0</v>
      </c>
      <c r="AN13" s="39">
        <f>IF(AI13="","",AK13+AL13+AM13)</f>
        <v>54</v>
      </c>
      <c r="AO13" s="41"/>
      <c r="AP13" s="38"/>
      <c r="AQ13" s="38">
        <f>CEILING(100*AP13/$AP$2,1)</f>
        <v>0</v>
      </c>
      <c r="AR13" s="38">
        <f>IF(AO13="",0,20)</f>
        <v>0</v>
      </c>
      <c r="AS13" s="38">
        <f>IF(AO13=1,30,IF(AO13=2,20,IF(AO13=3,10,0)))</f>
        <v>0</v>
      </c>
      <c r="AT13" s="39" t="str">
        <f>IF(AO13="","",AQ13+AR13+AS13)</f>
        <v/>
      </c>
      <c r="AU13" s="41"/>
      <c r="AV13" s="38"/>
      <c r="AW13" s="43">
        <f>CEILING(100*AV13/$AV$2,1)</f>
        <v>0</v>
      </c>
      <c r="AX13" s="43">
        <f>IF(AU13="",0,20)</f>
        <v>0</v>
      </c>
      <c r="AY13" s="38">
        <f>IF(AU13=1,30,IF(AU13=2,20,IF(AU13=3,10,0)))</f>
        <v>0</v>
      </c>
      <c r="AZ13" s="39" t="str">
        <f>IF(AU13="","",AW13+AX13+AY13)</f>
        <v/>
      </c>
      <c r="BA13" s="41">
        <v>6</v>
      </c>
      <c r="BB13" s="43">
        <v>4</v>
      </c>
      <c r="BC13" s="38">
        <f>CEILING(100*BB13/$BB$2,1)</f>
        <v>58</v>
      </c>
      <c r="BD13" s="38">
        <f>IF(BA13="",0,20)</f>
        <v>20</v>
      </c>
      <c r="BE13" s="38">
        <f>IF(BA13=1,30,IF(BA13=2,20,IF(BA13=3,10,0)))</f>
        <v>0</v>
      </c>
      <c r="BF13" s="39">
        <f>IF(BA13="","",BC13+BD13+BE13)</f>
        <v>78</v>
      </c>
      <c r="BG13" s="47"/>
      <c r="BH13" s="41"/>
      <c r="BI13" s="41">
        <f>CEILING(100*BH13/$BH$2,1)</f>
        <v>0</v>
      </c>
      <c r="BJ13" s="41">
        <f>IF(BG13="",0,20)</f>
        <v>0</v>
      </c>
      <c r="BK13" s="41">
        <f>IF(BG13=1,30,IF(BG13=2,20,IF(BG13=3,10,0)))</f>
        <v>0</v>
      </c>
      <c r="BL13" s="46" t="str">
        <f>IF(BG13="","",BI13+BJ13+BK13)</f>
        <v/>
      </c>
      <c r="BM13" s="41">
        <v>13</v>
      </c>
      <c r="BN13" s="41">
        <v>2.5</v>
      </c>
      <c r="BO13" s="41">
        <f>CEILING(100*BN13/$BN$2,1)</f>
        <v>36</v>
      </c>
      <c r="BP13" s="41">
        <f>IF(BM13="",0,20)</f>
        <v>20</v>
      </c>
      <c r="BQ13" s="41">
        <f>IF(BM13=1,30,IF(BM13=2,20,IF(BM13=3,10,0)))</f>
        <v>0</v>
      </c>
      <c r="BR13" s="46">
        <f>IF(BM13="","",BO13+BP13+BQ13)</f>
        <v>56</v>
      </c>
      <c r="BS13" s="13"/>
    </row>
    <row r="14" spans="1:71" s="1" customFormat="1" ht="12.75" customHeight="1">
      <c r="A14" s="44">
        <v>12</v>
      </c>
      <c r="B14" s="71" t="s">
        <v>162</v>
      </c>
      <c r="C14" s="71" t="s">
        <v>17</v>
      </c>
      <c r="D14" s="84">
        <v>2006</v>
      </c>
      <c r="E14" s="4">
        <f>(S14+Y14+AF14+BD14+AL14+AR14+AX14+BP14+BJ14)/20</f>
        <v>3</v>
      </c>
      <c r="F14" s="44" t="str">
        <f>U14</f>
        <v/>
      </c>
      <c r="G14" s="44" t="str">
        <f>AA14</f>
        <v/>
      </c>
      <c r="H14" s="44" t="str">
        <f>AH14</f>
        <v/>
      </c>
      <c r="I14" s="36">
        <f>AN14</f>
        <v>87</v>
      </c>
      <c r="J14" s="36" t="str">
        <f>AT14</f>
        <v/>
      </c>
      <c r="K14" s="36" t="str">
        <f>AZ14</f>
        <v/>
      </c>
      <c r="L14" s="36">
        <f>BF14</f>
        <v>78</v>
      </c>
      <c r="M14" s="36" t="str">
        <f>BL14</f>
        <v/>
      </c>
      <c r="N14" s="36">
        <f>BR14</f>
        <v>78</v>
      </c>
      <c r="O14" s="37">
        <f>IF(E14&lt;4,SUM(F14:N14),SUMPRODUCT(LARGE(F14:N14,{1;2;3;4})))</f>
        <v>243</v>
      </c>
      <c r="P14" s="101"/>
      <c r="Q14" s="77"/>
      <c r="R14" s="41">
        <f>CEILING(100*Q14/$Q$2,1)</f>
        <v>0</v>
      </c>
      <c r="S14" s="41">
        <f>IF(P14="",0,20)</f>
        <v>0</v>
      </c>
      <c r="T14" s="41">
        <f>IF(P14=1,30,IF(P14=2,20,IF(P14=3,10,0)))</f>
        <v>0</v>
      </c>
      <c r="U14" s="46" t="str">
        <f>IF(P14="","",R14+S14+T14)</f>
        <v/>
      </c>
      <c r="V14" s="91"/>
      <c r="W14" s="80"/>
      <c r="X14" s="41">
        <f>CEILING(100*W14/$W$2,1)</f>
        <v>0</v>
      </c>
      <c r="Y14" s="41">
        <f>IF(V14="",0,20)</f>
        <v>0</v>
      </c>
      <c r="Z14" s="41">
        <f>IF(V14=1,30,IF(V14=2,20,IF(V14=3,10,0)))</f>
        <v>0</v>
      </c>
      <c r="AA14" s="46" t="str">
        <f>IF(V14="","",X14+Y14+Z14)</f>
        <v/>
      </c>
      <c r="AB14" s="41"/>
      <c r="AC14" s="43"/>
      <c r="AD14" s="43"/>
      <c r="AE14" s="45" t="str">
        <f>IF(AD14=0,"",CEILING(100*AC14/AD14,1))</f>
        <v/>
      </c>
      <c r="AF14" s="45">
        <f>IF(AB14="",0,20)</f>
        <v>0</v>
      </c>
      <c r="AG14" s="41">
        <f>IF(AB14=1,30,IF(AB14=2,20,IF(AB14=3,10,0)))</f>
        <v>0</v>
      </c>
      <c r="AH14" s="46" t="str">
        <f>IF(AB14="","",AE14+AF14+AG14)</f>
        <v/>
      </c>
      <c r="AI14" s="41">
        <v>4</v>
      </c>
      <c r="AJ14" s="41">
        <v>4</v>
      </c>
      <c r="AK14" s="41">
        <f>CEILING(100*AJ14/$AJ$2,1)</f>
        <v>67</v>
      </c>
      <c r="AL14" s="41">
        <f>IF(AI14="",0,20)</f>
        <v>20</v>
      </c>
      <c r="AM14" s="41">
        <f>IF(AI14=1,30,IF(AI14=2,20,IF(AI14=3,10,0)))</f>
        <v>0</v>
      </c>
      <c r="AN14" s="46">
        <f>IF(AI14="","",AK14+AL14+AM14)</f>
        <v>87</v>
      </c>
      <c r="AO14" s="41"/>
      <c r="AP14" s="41"/>
      <c r="AQ14" s="41">
        <f>CEILING(100*AP14/$AP$2,1)</f>
        <v>0</v>
      </c>
      <c r="AR14" s="41">
        <f>IF(AO14="",0,20)</f>
        <v>0</v>
      </c>
      <c r="AS14" s="41">
        <f>IF(AO14=1,30,IF(AO14=2,20,IF(AO14=3,10,0)))</f>
        <v>0</v>
      </c>
      <c r="AT14" s="46" t="str">
        <f>IF(AO14="","",AQ14+AR14+AS14)</f>
        <v/>
      </c>
      <c r="AU14" s="41"/>
      <c r="AV14" s="41"/>
      <c r="AW14" s="43">
        <f>CEILING(100*AV14/$AV$2,1)</f>
        <v>0</v>
      </c>
      <c r="AX14" s="43">
        <f>IF(AU14="",0,20)</f>
        <v>0</v>
      </c>
      <c r="AY14" s="41">
        <f>IF(AU14=1,30,IF(AU14=2,20,IF(AU14=3,10,0)))</f>
        <v>0</v>
      </c>
      <c r="AZ14" s="46" t="str">
        <f>IF(AU14="","",AW14+AX14+AY14)</f>
        <v/>
      </c>
      <c r="BA14" s="41">
        <v>4</v>
      </c>
      <c r="BB14" s="43">
        <v>4</v>
      </c>
      <c r="BC14" s="41">
        <f>CEILING(100*BB14/$BB$2,1)</f>
        <v>58</v>
      </c>
      <c r="BD14" s="41">
        <f>IF(BA14="",0,20)</f>
        <v>20</v>
      </c>
      <c r="BE14" s="41">
        <f>IF(BA14=1,30,IF(BA14=2,20,IF(BA14=3,10,0)))</f>
        <v>0</v>
      </c>
      <c r="BF14" s="46">
        <f>IF(BA14="","",BC14+BD14+BE14)</f>
        <v>78</v>
      </c>
      <c r="BG14" s="40"/>
      <c r="BH14" s="38"/>
      <c r="BI14" s="41">
        <f>CEILING(100*BH14/$BH$2,1)</f>
        <v>0</v>
      </c>
      <c r="BJ14" s="41">
        <f>IF(BG14="",0,20)</f>
        <v>0</v>
      </c>
      <c r="BK14" s="41">
        <f>IF(BG14=1,30,IF(BG14=2,20,IF(BG14=3,10,0)))</f>
        <v>0</v>
      </c>
      <c r="BL14" s="46" t="str">
        <f>IF(BG14="","",BI14+BJ14+BK14)</f>
        <v/>
      </c>
      <c r="BM14" s="41">
        <v>4</v>
      </c>
      <c r="BN14" s="38">
        <v>4</v>
      </c>
      <c r="BO14" s="41">
        <f>CEILING(100*BN14/$BN$2,1)</f>
        <v>58</v>
      </c>
      <c r="BP14" s="41">
        <f>IF(BM14="",0,20)</f>
        <v>20</v>
      </c>
      <c r="BQ14" s="41">
        <f>IF(BM14=1,30,IF(BM14=2,20,IF(BM14=3,10,0)))</f>
        <v>0</v>
      </c>
      <c r="BR14" s="46">
        <f>IF(BM14="","",BO14+BP14+BQ14)</f>
        <v>78</v>
      </c>
      <c r="BS14" s="13"/>
    </row>
    <row r="15" spans="1:71" s="1" customFormat="1" ht="12.75" customHeight="1">
      <c r="A15" s="48">
        <v>13</v>
      </c>
      <c r="B15" s="65" t="s">
        <v>125</v>
      </c>
      <c r="C15" s="64" t="s">
        <v>15</v>
      </c>
      <c r="D15" s="4">
        <v>2007</v>
      </c>
      <c r="E15" s="4">
        <f>(S15+Y15+AF15+BD15+AL15+AR15+AX15+BP15+BJ15)/20</f>
        <v>3</v>
      </c>
      <c r="F15" s="48" t="str">
        <f>U15</f>
        <v/>
      </c>
      <c r="G15" s="48">
        <f>AA15</f>
        <v>54</v>
      </c>
      <c r="H15" s="48">
        <f>AH15</f>
        <v>70</v>
      </c>
      <c r="I15" s="36" t="str">
        <f>AN15</f>
        <v/>
      </c>
      <c r="J15" s="36" t="str">
        <f>AT15</f>
        <v/>
      </c>
      <c r="K15" s="36" t="str">
        <f>AZ15</f>
        <v/>
      </c>
      <c r="L15" s="36">
        <f>BF15</f>
        <v>63</v>
      </c>
      <c r="M15" s="36" t="str">
        <f>BL15</f>
        <v/>
      </c>
      <c r="N15" s="36" t="str">
        <f>BR15</f>
        <v/>
      </c>
      <c r="O15" s="37">
        <f>IF(E15&lt;4,SUM(F15:N15),SUMPRODUCT(LARGE(F15:N15,{1;2;3;4})))</f>
        <v>187</v>
      </c>
      <c r="P15" s="38"/>
      <c r="Q15" s="38"/>
      <c r="R15" s="41">
        <f>CEILING(100*Q15/$Q$2,1)</f>
        <v>0</v>
      </c>
      <c r="S15" s="41">
        <f>IF(P15="",0,20)</f>
        <v>0</v>
      </c>
      <c r="T15" s="41">
        <f>IF(P15=1,30,IF(P15=2,20,IF(P15=3,10,0)))</f>
        <v>0</v>
      </c>
      <c r="U15" s="46" t="str">
        <f>IF(P15="","",R15+S15+T15)</f>
        <v/>
      </c>
      <c r="V15" s="40">
        <v>22</v>
      </c>
      <c r="W15" s="41">
        <v>2</v>
      </c>
      <c r="X15" s="41">
        <f>CEILING(100*W15/$W$2,1)</f>
        <v>34</v>
      </c>
      <c r="Y15" s="41">
        <f>IF(V15="",0,20)</f>
        <v>20</v>
      </c>
      <c r="Z15" s="41">
        <f>IF(V15=1,30,IF(V15=2,20,IF(V15=3,10,0)))</f>
        <v>0</v>
      </c>
      <c r="AA15" s="46">
        <f>IF(V15="","",X15+Y15+Z15)</f>
        <v>54</v>
      </c>
      <c r="AB15" s="41">
        <v>24</v>
      </c>
      <c r="AC15" s="43">
        <v>3.5</v>
      </c>
      <c r="AD15" s="43">
        <v>7</v>
      </c>
      <c r="AE15" s="45">
        <f>IF(AD15=0,"",CEILING(100*AC15/AD15,1))</f>
        <v>50</v>
      </c>
      <c r="AF15" s="45">
        <f>IF(AB15="",0,20)</f>
        <v>20</v>
      </c>
      <c r="AG15" s="41">
        <f>IF(AB15=1,30,IF(AB15=2,20,IF(AB15=3,10,0)))</f>
        <v>0</v>
      </c>
      <c r="AH15" s="46">
        <f>IF(AB15="","",AE15+AF15+AG15)</f>
        <v>70</v>
      </c>
      <c r="AI15" s="41"/>
      <c r="AJ15" s="41"/>
      <c r="AK15" s="41">
        <f>CEILING(100*AJ15/$AJ$2,1)</f>
        <v>0</v>
      </c>
      <c r="AL15" s="41">
        <f>IF(AI15="",0,20)</f>
        <v>0</v>
      </c>
      <c r="AM15" s="41">
        <f>IF(AI15=1,30,IF(AI15=2,20,IF(AI15=3,10,0)))</f>
        <v>0</v>
      </c>
      <c r="AN15" s="46" t="str">
        <f>IF(AI15="","",AK15+AL15+AM15)</f>
        <v/>
      </c>
      <c r="AO15" s="41"/>
      <c r="AP15" s="41"/>
      <c r="AQ15" s="41">
        <f>CEILING(100*AP15/$AP$2,1)</f>
        <v>0</v>
      </c>
      <c r="AR15" s="41">
        <f>IF(AO15="",0,20)</f>
        <v>0</v>
      </c>
      <c r="AS15" s="41">
        <f>IF(AO15=1,30,IF(AO15=2,20,IF(AO15=3,10,0)))</f>
        <v>0</v>
      </c>
      <c r="AT15" s="46" t="str">
        <f>IF(AO15="","",AQ15+AR15+AS15)</f>
        <v/>
      </c>
      <c r="AU15" s="41"/>
      <c r="AV15" s="41"/>
      <c r="AW15" s="43">
        <f>CEILING(100*AV15/$AV$2,1)</f>
        <v>0</v>
      </c>
      <c r="AX15" s="43">
        <f>IF(AU15="",0,20)</f>
        <v>0</v>
      </c>
      <c r="AY15" s="41">
        <f>IF(AU15=1,30,IF(AU15=2,20,IF(AU15=3,10,0)))</f>
        <v>0</v>
      </c>
      <c r="AZ15" s="46" t="str">
        <f>IF(AU15="","",AW15+AX15+AY15)</f>
        <v/>
      </c>
      <c r="BA15" s="41">
        <v>15</v>
      </c>
      <c r="BB15" s="43">
        <v>3</v>
      </c>
      <c r="BC15" s="41">
        <f>CEILING(100*BB15/$BB$2,1)</f>
        <v>43</v>
      </c>
      <c r="BD15" s="41">
        <f>IF(BA15="",0,20)</f>
        <v>20</v>
      </c>
      <c r="BE15" s="41">
        <f>IF(BA15=1,30,IF(BA15=2,20,IF(BA15=3,10,0)))</f>
        <v>0</v>
      </c>
      <c r="BF15" s="46">
        <f>IF(BA15="","",BC15+BD15+BE15)</f>
        <v>63</v>
      </c>
      <c r="BG15" s="47"/>
      <c r="BH15" s="41"/>
      <c r="BI15" s="41">
        <f>CEILING(100*BH15/$BH$2,1)</f>
        <v>0</v>
      </c>
      <c r="BJ15" s="41">
        <f>IF(BG15="",0,20)</f>
        <v>0</v>
      </c>
      <c r="BK15" s="41">
        <f>IF(BG15=1,30,IF(BG15=2,20,IF(BG15=3,10,0)))</f>
        <v>0</v>
      </c>
      <c r="BL15" s="46" t="str">
        <f>IF(BG15="","",BI15+BJ15+BK15)</f>
        <v/>
      </c>
      <c r="BM15" s="41"/>
      <c r="BN15" s="41"/>
      <c r="BO15" s="41">
        <f>CEILING(100*BN15/$BN$2,1)</f>
        <v>0</v>
      </c>
      <c r="BP15" s="41">
        <f>IF(BM15="",0,20)</f>
        <v>0</v>
      </c>
      <c r="BQ15" s="41">
        <f>IF(BM15=1,30,IF(BM15=2,20,IF(BM15=3,10,0)))</f>
        <v>0</v>
      </c>
      <c r="BR15" s="46" t="str">
        <f>IF(BM15="","",BO15+BP15+BQ15)</f>
        <v/>
      </c>
      <c r="BS15" s="13"/>
    </row>
    <row r="16" spans="1:71" s="1" customFormat="1" ht="12.75" customHeight="1" thickBot="1">
      <c r="A16" s="58">
        <v>14</v>
      </c>
      <c r="B16" s="118" t="s">
        <v>121</v>
      </c>
      <c r="C16" s="118" t="s">
        <v>60</v>
      </c>
      <c r="D16" s="9">
        <v>2007</v>
      </c>
      <c r="E16" s="9">
        <f>(S16+Y16+AF16+BD16+AL16+AR16+AX16+BP16+BJ16)/20</f>
        <v>2</v>
      </c>
      <c r="F16" s="49" t="str">
        <f>U16</f>
        <v/>
      </c>
      <c r="G16" s="49">
        <f>AA16</f>
        <v>87</v>
      </c>
      <c r="H16" s="49" t="str">
        <f>AH16</f>
        <v/>
      </c>
      <c r="I16" s="49" t="str">
        <f>AN16</f>
        <v/>
      </c>
      <c r="J16" s="49" t="str">
        <f>AT16</f>
        <v/>
      </c>
      <c r="K16" s="49" t="str">
        <f>AZ16</f>
        <v/>
      </c>
      <c r="L16" s="49" t="str">
        <f>BF16</f>
        <v/>
      </c>
      <c r="M16" s="49" t="str">
        <f>BL16</f>
        <v/>
      </c>
      <c r="N16" s="49">
        <f>BR16</f>
        <v>78</v>
      </c>
      <c r="O16" s="50">
        <f>IF(E16&lt;4,SUM(F16:N16),SUMPRODUCT(LARGE(F16:N16,{1;2;3;4})))</f>
        <v>165</v>
      </c>
      <c r="P16" s="54"/>
      <c r="Q16" s="54"/>
      <c r="R16" s="51">
        <f>CEILING(100*Q16/$Q$2,1)</f>
        <v>0</v>
      </c>
      <c r="S16" s="51">
        <f>IF(P16="",0,20)</f>
        <v>0</v>
      </c>
      <c r="T16" s="51">
        <f>IF(P16=1,30,IF(P16=2,20,IF(P16=3,10,0)))</f>
        <v>0</v>
      </c>
      <c r="U16" s="52" t="str">
        <f>IF(P16="","",R16+S16+T16)</f>
        <v/>
      </c>
      <c r="V16" s="123">
        <v>8</v>
      </c>
      <c r="W16" s="54">
        <v>4</v>
      </c>
      <c r="X16" s="51">
        <f>CEILING(100*W16/$W$2,1)</f>
        <v>67</v>
      </c>
      <c r="Y16" s="51">
        <f>IF(V16="",0,20)</f>
        <v>20</v>
      </c>
      <c r="Z16" s="51">
        <f>IF(V16=1,30,IF(V16=2,20,IF(V16=3,10,0)))</f>
        <v>0</v>
      </c>
      <c r="AA16" s="52">
        <f>IF(V16="","",X16+Y16+Z16)</f>
        <v>87</v>
      </c>
      <c r="AB16" s="51"/>
      <c r="AC16" s="54"/>
      <c r="AD16" s="54"/>
      <c r="AE16" s="51" t="str">
        <f>IF(AD16=0,"",CEILING(100*AC16/AD16,1))</f>
        <v/>
      </c>
      <c r="AF16" s="51">
        <f>IF(AB16="",0,20)</f>
        <v>0</v>
      </c>
      <c r="AG16" s="51">
        <f>IF(AB16=1,30,IF(AB16=2,20,IF(AB16=3,10,0)))</f>
        <v>0</v>
      </c>
      <c r="AH16" s="52" t="str">
        <f>IF(AB16="","",AE16+AF16+AG16)</f>
        <v/>
      </c>
      <c r="AI16" s="51"/>
      <c r="AJ16" s="51"/>
      <c r="AK16" s="51">
        <f>CEILING(100*AJ16/$AJ$2,1)</f>
        <v>0</v>
      </c>
      <c r="AL16" s="51">
        <f>IF(AI16="",0,20)</f>
        <v>0</v>
      </c>
      <c r="AM16" s="51">
        <f>IF(AI16=1,30,IF(AI16=2,20,IF(AI16=3,10,0)))</f>
        <v>0</v>
      </c>
      <c r="AN16" s="52" t="str">
        <f>IF(AI16="","",AK16+AL16+AM16)</f>
        <v/>
      </c>
      <c r="AO16" s="51"/>
      <c r="AP16" s="51"/>
      <c r="AQ16" s="51">
        <f>CEILING(100*AP16/$AP$2,1)</f>
        <v>0</v>
      </c>
      <c r="AR16" s="51">
        <f>IF(AO16="",0,20)</f>
        <v>0</v>
      </c>
      <c r="AS16" s="51">
        <f>IF(AO16=1,30,IF(AO16=2,20,IF(AO16=3,10,0)))</f>
        <v>0</v>
      </c>
      <c r="AT16" s="52" t="str">
        <f>IF(AO16="","",AQ16+AR16+AS16)</f>
        <v/>
      </c>
      <c r="AU16" s="51"/>
      <c r="AV16" s="51"/>
      <c r="AW16" s="54">
        <f>CEILING(100*AV16/$AV$2,1)</f>
        <v>0</v>
      </c>
      <c r="AX16" s="54">
        <f>IF(AU16="",0,20)</f>
        <v>0</v>
      </c>
      <c r="AY16" s="51">
        <f>IF(AU16=1,30,IF(AU16=2,20,IF(AU16=3,10,0)))</f>
        <v>0</v>
      </c>
      <c r="AZ16" s="52" t="str">
        <f>IF(AU16="","",AW16+AX16+AY16)</f>
        <v/>
      </c>
      <c r="BA16" s="51"/>
      <c r="BB16" s="54"/>
      <c r="BC16" s="51">
        <f>CEILING(100*BB16/$BB$2,1)</f>
        <v>0</v>
      </c>
      <c r="BD16" s="51">
        <f>IF(BA16="",0,20)</f>
        <v>0</v>
      </c>
      <c r="BE16" s="51">
        <f>IF(BA16=1,30,IF(BA16=2,20,IF(BA16=3,10,0)))</f>
        <v>0</v>
      </c>
      <c r="BF16" s="52" t="str">
        <f>IF(BA16="","",BC16+BD16+BE16)</f>
        <v/>
      </c>
      <c r="BG16" s="123"/>
      <c r="BH16" s="54"/>
      <c r="BI16" s="54">
        <f>CEILING(100*BH16/$BH$2,1)</f>
        <v>0</v>
      </c>
      <c r="BJ16" s="54">
        <f>IF(BG16="",0,20)</f>
        <v>0</v>
      </c>
      <c r="BK16" s="54">
        <f>IF(BG16=1,30,IF(BG16=2,20,IF(BG16=3,10,0)))</f>
        <v>0</v>
      </c>
      <c r="BL16" s="61" t="str">
        <f>IF(BG16="","",BI16+BJ16+BK16)</f>
        <v/>
      </c>
      <c r="BM16" s="51">
        <v>9</v>
      </c>
      <c r="BN16" s="54">
        <v>4</v>
      </c>
      <c r="BO16" s="54">
        <f>CEILING(100*BN16/$BN$2,1)</f>
        <v>58</v>
      </c>
      <c r="BP16" s="54">
        <f>IF(BM16="",0,20)</f>
        <v>20</v>
      </c>
      <c r="BQ16" s="54">
        <f>IF(BM16=1,30,IF(BM16=2,20,IF(BM16=3,10,0)))</f>
        <v>0</v>
      </c>
      <c r="BR16" s="61">
        <f>IF(BM16="","",BO16+BP16+BQ16)</f>
        <v>78</v>
      </c>
      <c r="BS16" s="13"/>
    </row>
    <row r="17" spans="1:70" ht="12.75" customHeight="1" thickTop="1">
      <c r="A17" s="56">
        <v>15</v>
      </c>
      <c r="B17" s="103" t="s">
        <v>74</v>
      </c>
      <c r="C17" s="111" t="s">
        <v>67</v>
      </c>
      <c r="D17" s="10">
        <v>2006</v>
      </c>
      <c r="E17" s="10">
        <f>(S17+Y17+AF17+BD17+AL17+AR17+AX17+BP17+BJ17)/20</f>
        <v>2</v>
      </c>
      <c r="F17" s="36" t="str">
        <f>U17</f>
        <v/>
      </c>
      <c r="G17" s="36">
        <f>AA17</f>
        <v>95</v>
      </c>
      <c r="H17" s="36" t="str">
        <f>AH17</f>
        <v/>
      </c>
      <c r="I17" s="36" t="str">
        <f>AN17</f>
        <v/>
      </c>
      <c r="J17" s="36" t="str">
        <f>AT17</f>
        <v/>
      </c>
      <c r="K17" s="36" t="str">
        <f>AZ17</f>
        <v/>
      </c>
      <c r="L17" s="36">
        <f>BF17</f>
        <v>63</v>
      </c>
      <c r="M17" s="36" t="str">
        <f>BL17</f>
        <v/>
      </c>
      <c r="N17" s="36" t="str">
        <f>BR17</f>
        <v/>
      </c>
      <c r="O17" s="37">
        <f>IF(E17&lt;4,SUM(F17:N17),SUMPRODUCT(LARGE(F17:N17,{1;2;3;4})))</f>
        <v>158</v>
      </c>
      <c r="P17" s="38"/>
      <c r="R17" s="38">
        <f>CEILING(100*Q17/$Q$2,1)</f>
        <v>0</v>
      </c>
      <c r="S17" s="38">
        <f>IF(P17="",0,20)</f>
        <v>0</v>
      </c>
      <c r="T17" s="38">
        <f>IF(P17=1,30,IF(P17=2,20,IF(P17=3,10,0)))</f>
        <v>0</v>
      </c>
      <c r="U17" s="39" t="str">
        <f>IF(P17="","",R17+S17+T17)</f>
        <v/>
      </c>
      <c r="V17" s="40">
        <v>5</v>
      </c>
      <c r="W17" s="45">
        <v>4.5</v>
      </c>
      <c r="X17" s="38">
        <f>CEILING(100*W17/$W$2,1)</f>
        <v>75</v>
      </c>
      <c r="Y17" s="38">
        <f>IF(V17="",0,20)</f>
        <v>20</v>
      </c>
      <c r="Z17" s="38">
        <f>IF(V17=1,30,IF(V17=2,20,IF(V17=3,10,0)))</f>
        <v>0</v>
      </c>
      <c r="AA17" s="39">
        <f>IF(V17="","",X17+Y17+Z17)</f>
        <v>95</v>
      </c>
      <c r="AB17" s="41"/>
      <c r="AC17" s="43"/>
      <c r="AD17" s="43"/>
      <c r="AE17" s="45" t="str">
        <f>IF(AD17=0,"",CEILING(100*AC17/AD17,1))</f>
        <v/>
      </c>
      <c r="AF17" s="45">
        <f>IF(AB17="",0,20)</f>
        <v>0</v>
      </c>
      <c r="AG17" s="38">
        <f>IF(AB17=1,30,IF(AB17=2,20,IF(AB17=3,10,0)))</f>
        <v>0</v>
      </c>
      <c r="AH17" s="39" t="str">
        <f>IF(AB17="","",AE17+AF17+AG17)</f>
        <v/>
      </c>
      <c r="AI17" s="41"/>
      <c r="AJ17" s="38"/>
      <c r="AK17" s="38">
        <f>CEILING(100*AJ17/$AJ$2,1)</f>
        <v>0</v>
      </c>
      <c r="AL17" s="38">
        <f>IF(AI17="",0,20)</f>
        <v>0</v>
      </c>
      <c r="AM17" s="38">
        <f>IF(AI17=1,30,IF(AI17=2,20,IF(AI17=3,10,0)))</f>
        <v>0</v>
      </c>
      <c r="AN17" s="39" t="str">
        <f>IF(AI17="","",AK17+AL17+AM17)</f>
        <v/>
      </c>
      <c r="AO17" s="41"/>
      <c r="AP17" s="38"/>
      <c r="AQ17" s="38">
        <f>CEILING(100*AP17/$AP$2,1)</f>
        <v>0</v>
      </c>
      <c r="AR17" s="38">
        <f>IF(AO17="",0,20)</f>
        <v>0</v>
      </c>
      <c r="AS17" s="38">
        <f>IF(AO17=1,30,IF(AO17=2,20,IF(AO17=3,10,0)))</f>
        <v>0</v>
      </c>
      <c r="AT17" s="39" t="str">
        <f>IF(AO17="","",AQ17+AR17+AS17)</f>
        <v/>
      </c>
      <c r="AU17" s="41"/>
      <c r="AV17" s="38"/>
      <c r="AW17" s="43">
        <f>CEILING(100*AV17/$AV$2,1)</f>
        <v>0</v>
      </c>
      <c r="AX17" s="43">
        <f>IF(AU17="",0,20)</f>
        <v>0</v>
      </c>
      <c r="AY17" s="38">
        <f>IF(AU17=1,30,IF(AU17=2,20,IF(AU17=3,10,0)))</f>
        <v>0</v>
      </c>
      <c r="AZ17" s="39" t="str">
        <f>IF(AU17="","",AW17+AX17+AY17)</f>
        <v/>
      </c>
      <c r="BA17" s="41">
        <v>12</v>
      </c>
      <c r="BB17" s="43">
        <v>3</v>
      </c>
      <c r="BC17" s="38">
        <f>CEILING(100*BB17/$BB$2,1)</f>
        <v>43</v>
      </c>
      <c r="BD17" s="38">
        <f>IF(BA17="",0,20)</f>
        <v>20</v>
      </c>
      <c r="BE17" s="38">
        <f>IF(BA17=1,30,IF(BA17=2,20,IF(BA17=3,10,0)))</f>
        <v>0</v>
      </c>
      <c r="BF17" s="39">
        <f>IF(BA17="","",BC17+BD17+BE17)</f>
        <v>63</v>
      </c>
      <c r="BG17" s="47"/>
      <c r="BH17" s="41"/>
      <c r="BI17" s="41">
        <f>CEILING(100*BH17/$BH$2,1)</f>
        <v>0</v>
      </c>
      <c r="BJ17" s="41">
        <f>IF(BG17="",0,20)</f>
        <v>0</v>
      </c>
      <c r="BK17" s="41">
        <f>IF(BG17=1,30,IF(BG17=2,20,IF(BG17=3,10,0)))</f>
        <v>0</v>
      </c>
      <c r="BL17" s="46" t="str">
        <f>IF(BG17="","",BI17+BJ17+BK17)</f>
        <v/>
      </c>
      <c r="BM17" s="41"/>
      <c r="BN17" s="41"/>
      <c r="BO17" s="41">
        <f>CEILING(100*BN17/$BN$2,1)</f>
        <v>0</v>
      </c>
      <c r="BP17" s="41">
        <f>IF(BM17="",0,20)</f>
        <v>0</v>
      </c>
      <c r="BQ17" s="41">
        <f>IF(BM17=1,30,IF(BM17=2,20,IF(BM17=3,10,0)))</f>
        <v>0</v>
      </c>
      <c r="BR17" s="46" t="str">
        <f>IF(BM17="","",BO17+BP17+BQ17)</f>
        <v/>
      </c>
    </row>
    <row r="18" spans="1:70" ht="12.75" customHeight="1">
      <c r="A18" s="44">
        <v>16</v>
      </c>
      <c r="B18" s="71" t="s">
        <v>151</v>
      </c>
      <c r="C18" s="130" t="s">
        <v>67</v>
      </c>
      <c r="D18" s="84">
        <v>2006</v>
      </c>
      <c r="E18" s="4">
        <f>(S18+Y18+AF18+BD18+AL18+AR18+AX18+BP18+BJ18)/20</f>
        <v>2</v>
      </c>
      <c r="F18" s="44" t="str">
        <f>U18</f>
        <v/>
      </c>
      <c r="G18" s="44" t="str">
        <f>AA18</f>
        <v/>
      </c>
      <c r="H18" s="44">
        <f>AH18</f>
        <v>58</v>
      </c>
      <c r="I18" s="36" t="str">
        <f>AN18</f>
        <v/>
      </c>
      <c r="J18" s="36" t="str">
        <f>AT18</f>
        <v/>
      </c>
      <c r="K18" s="36" t="str">
        <f>AZ18</f>
        <v/>
      </c>
      <c r="L18" s="36">
        <f>BF18</f>
        <v>95</v>
      </c>
      <c r="M18" s="36" t="str">
        <f>BL18</f>
        <v/>
      </c>
      <c r="N18" s="36" t="str">
        <f>BR18</f>
        <v/>
      </c>
      <c r="O18" s="37">
        <f>IF(E18&lt;4,SUM(F18:N18),SUMPRODUCT(LARGE(F18:N18,{1;2;3;4})))</f>
        <v>153</v>
      </c>
      <c r="P18" s="119"/>
      <c r="Q18" s="119"/>
      <c r="R18" s="41">
        <f>CEILING(100*Q18/$Q$2,1)</f>
        <v>0</v>
      </c>
      <c r="S18" s="41">
        <f>IF(P18="",0,20)</f>
        <v>0</v>
      </c>
      <c r="T18" s="41">
        <f>IF(P18=1,30,IF(P18=2,20,IF(P18=3,10,0)))</f>
        <v>0</v>
      </c>
      <c r="U18" s="46" t="str">
        <f>IF(P18="","",R18+S18+T18)</f>
        <v/>
      </c>
      <c r="V18" s="92"/>
      <c r="W18" s="121"/>
      <c r="X18" s="41">
        <f>CEILING(100*W18/$W$2,1)</f>
        <v>0</v>
      </c>
      <c r="Y18" s="41">
        <f>IF(V18="",0,20)</f>
        <v>0</v>
      </c>
      <c r="Z18" s="41">
        <f>IF(V18=1,30,IF(V18=2,20,IF(V18=3,10,0)))</f>
        <v>0</v>
      </c>
      <c r="AA18" s="46" t="str">
        <f>IF(V18="","",X18+Y18+Z18)</f>
        <v/>
      </c>
      <c r="AB18" s="41">
        <v>39</v>
      </c>
      <c r="AC18" s="43">
        <v>3</v>
      </c>
      <c r="AD18" s="43">
        <v>8</v>
      </c>
      <c r="AE18" s="43">
        <f>IF(AD18=0,"",CEILING(100*AC18/AD18,1))</f>
        <v>38</v>
      </c>
      <c r="AF18" s="43">
        <f>IF(AB18="",0,20)</f>
        <v>20</v>
      </c>
      <c r="AG18" s="41">
        <f>IF(AB18=1,30,IF(AB18=2,20,IF(AB18=3,10,0)))</f>
        <v>0</v>
      </c>
      <c r="AH18" s="46">
        <f>IF(AB18="","",AE18+AF18+AG18)</f>
        <v>58</v>
      </c>
      <c r="AI18" s="41"/>
      <c r="AJ18" s="41"/>
      <c r="AK18" s="41">
        <f>CEILING(100*AJ18/$AJ$2,1)</f>
        <v>0</v>
      </c>
      <c r="AL18" s="41">
        <f>IF(AI18="",0,20)</f>
        <v>0</v>
      </c>
      <c r="AM18" s="41">
        <f>IF(AI18=1,30,IF(AI18=2,20,IF(AI18=3,10,0)))</f>
        <v>0</v>
      </c>
      <c r="AN18" s="46" t="str">
        <f>IF(AI18="","",AK18+AL18+AM18)</f>
        <v/>
      </c>
      <c r="AO18" s="41"/>
      <c r="AP18" s="41"/>
      <c r="AQ18" s="41">
        <f>CEILING(100*AP18/$AP$2,1)</f>
        <v>0</v>
      </c>
      <c r="AR18" s="41">
        <f>IF(AO18="",0,20)</f>
        <v>0</v>
      </c>
      <c r="AS18" s="41">
        <f>IF(AO18=1,30,IF(AO18=2,20,IF(AO18=3,10,0)))</f>
        <v>0</v>
      </c>
      <c r="AT18" s="46" t="str">
        <f>IF(AO18="","",AQ18+AR18+AS18)</f>
        <v/>
      </c>
      <c r="AU18" s="41"/>
      <c r="AV18" s="41"/>
      <c r="AW18" s="43">
        <f>CEILING(100*AV18/$AV$2,1)</f>
        <v>0</v>
      </c>
      <c r="AX18" s="43">
        <f>IF(AU18="",0,20)</f>
        <v>0</v>
      </c>
      <c r="AY18" s="41">
        <f>IF(AU18=1,30,IF(AU18=2,20,IF(AU18=3,10,0)))</f>
        <v>0</v>
      </c>
      <c r="AZ18" s="46" t="str">
        <f>IF(AU18="","",AW18+AX18+AY18)</f>
        <v/>
      </c>
      <c r="BA18" s="41">
        <v>3</v>
      </c>
      <c r="BB18" s="43">
        <v>4.5</v>
      </c>
      <c r="BC18" s="41">
        <f>CEILING(100*BB18/$BB$2,1)</f>
        <v>65</v>
      </c>
      <c r="BD18" s="41">
        <f>IF(BA18="",0,20)</f>
        <v>20</v>
      </c>
      <c r="BE18" s="41">
        <f>IF(BA18=1,30,IF(BA18=2,20,IF(BA18=3,10,0)))</f>
        <v>10</v>
      </c>
      <c r="BF18" s="46">
        <f>IF(BA18="","",BC18+BD18+BE18)</f>
        <v>95</v>
      </c>
      <c r="BG18" s="40"/>
      <c r="BH18" s="38"/>
      <c r="BI18" s="41">
        <f>CEILING(100*BH18/$BH$2,1)</f>
        <v>0</v>
      </c>
      <c r="BJ18" s="41">
        <f>IF(BG18="",0,20)</f>
        <v>0</v>
      </c>
      <c r="BK18" s="41">
        <f>IF(BG18=1,30,IF(BG18=2,20,IF(BG18=3,10,0)))</f>
        <v>0</v>
      </c>
      <c r="BL18" s="46" t="str">
        <f>IF(BG18="","",BI18+BJ18+BK18)</f>
        <v/>
      </c>
      <c r="BM18" s="41"/>
      <c r="BN18" s="38"/>
      <c r="BO18" s="41">
        <f>CEILING(100*BN18/$BN$2,1)</f>
        <v>0</v>
      </c>
      <c r="BP18" s="41">
        <f>IF(BM18="",0,20)</f>
        <v>0</v>
      </c>
      <c r="BQ18" s="41">
        <f>IF(BM18=1,30,IF(BM18=2,20,IF(BM18=3,10,0)))</f>
        <v>0</v>
      </c>
      <c r="BR18" s="46" t="str">
        <f>IF(BM18="","",BO18+BP18+BQ18)</f>
        <v/>
      </c>
    </row>
    <row r="19" spans="1:70" ht="12.75" customHeight="1">
      <c r="A19" s="36">
        <v>17</v>
      </c>
      <c r="B19" s="103" t="s">
        <v>130</v>
      </c>
      <c r="C19" s="65" t="s">
        <v>15</v>
      </c>
      <c r="D19" s="10">
        <v>2006</v>
      </c>
      <c r="E19" s="4">
        <f>(S19+Y19+AF19+BD19+AL19+AR19+AX19+BP19+BJ19)/20</f>
        <v>3</v>
      </c>
      <c r="F19" s="36" t="str">
        <f>U19</f>
        <v/>
      </c>
      <c r="G19" s="36">
        <f>AA19</f>
        <v>54</v>
      </c>
      <c r="H19" s="36">
        <f>AH19</f>
        <v>33</v>
      </c>
      <c r="I19" s="36" t="str">
        <f>AN19</f>
        <v/>
      </c>
      <c r="J19" s="36" t="str">
        <f>AT19</f>
        <v/>
      </c>
      <c r="K19" s="36">
        <f>AZ19</f>
        <v>56</v>
      </c>
      <c r="L19" s="36" t="str">
        <f>BF19</f>
        <v/>
      </c>
      <c r="M19" s="36" t="str">
        <f>BL19</f>
        <v/>
      </c>
      <c r="N19" s="36" t="str">
        <f>BR19</f>
        <v/>
      </c>
      <c r="O19" s="37">
        <f>IF(E19&lt;4,SUM(F19:N19),SUMPRODUCT(LARGE(F19:N19,{1;2;3;4})))</f>
        <v>143</v>
      </c>
      <c r="P19" s="38"/>
      <c r="Q19" s="38"/>
      <c r="R19" s="38">
        <f>CEILING(100*Q19/$Q$2,1)</f>
        <v>0</v>
      </c>
      <c r="S19" s="38">
        <f>IF(P19="",0,20)</f>
        <v>0</v>
      </c>
      <c r="T19" s="38">
        <f>IF(P19=1,30,IF(P19=2,20,IF(P19=3,10,0)))</f>
        <v>0</v>
      </c>
      <c r="U19" s="39" t="str">
        <f>IF(P19="","",R19+S19+T19)</f>
        <v/>
      </c>
      <c r="V19" s="40">
        <v>26</v>
      </c>
      <c r="W19" s="41">
        <v>2</v>
      </c>
      <c r="X19" s="38">
        <f>CEILING(100*W19/$W$2,1)</f>
        <v>34</v>
      </c>
      <c r="Y19" s="38">
        <f>IF(V19="",0,20)</f>
        <v>20</v>
      </c>
      <c r="Z19" s="38">
        <f>IF(V19=1,30,IF(V19=2,20,IF(V19=3,10,0)))</f>
        <v>0</v>
      </c>
      <c r="AA19" s="39">
        <f>IF(V19="","",X19+Y19+Z19)</f>
        <v>54</v>
      </c>
      <c r="AB19" s="41">
        <v>45</v>
      </c>
      <c r="AC19" s="43">
        <v>1</v>
      </c>
      <c r="AD19" s="43">
        <v>8</v>
      </c>
      <c r="AE19" s="43">
        <f>IF(AD19=0,"",CEILING(100*AC19/AD19,1))</f>
        <v>13</v>
      </c>
      <c r="AF19" s="43">
        <f>IF(AB19="",0,20)</f>
        <v>20</v>
      </c>
      <c r="AG19" s="38">
        <f>IF(AB19=1,30,IF(AB19=2,20,IF(AB19=3,10,0)))</f>
        <v>0</v>
      </c>
      <c r="AH19" s="39">
        <f>IF(AB19="","",AE19+AF19+AG19)</f>
        <v>33</v>
      </c>
      <c r="AI19" s="41"/>
      <c r="AJ19" s="38"/>
      <c r="AK19" s="38">
        <f>CEILING(100*AJ19/$AJ$2,1)</f>
        <v>0</v>
      </c>
      <c r="AL19" s="38">
        <f>IF(AI19="",0,20)</f>
        <v>0</v>
      </c>
      <c r="AM19" s="38">
        <f>IF(AI19=1,30,IF(AI19=2,20,IF(AI19=3,10,0)))</f>
        <v>0</v>
      </c>
      <c r="AN19" s="39" t="str">
        <f>IF(AI19="","",AK19+AL19+AM19)</f>
        <v/>
      </c>
      <c r="AO19" s="41"/>
      <c r="AP19" s="38"/>
      <c r="AQ19" s="38">
        <f>CEILING(100*AP19/$AP$2,1)</f>
        <v>0</v>
      </c>
      <c r="AR19" s="38">
        <f>IF(AO19="",0,20)</f>
        <v>0</v>
      </c>
      <c r="AS19" s="38">
        <f>IF(AO19=1,30,IF(AO19=2,20,IF(AO19=3,10,0)))</f>
        <v>0</v>
      </c>
      <c r="AT19" s="39" t="str">
        <f>IF(AO19="","",AQ19+AR19+AS19)</f>
        <v/>
      </c>
      <c r="AU19" s="41">
        <v>38</v>
      </c>
      <c r="AV19" s="38">
        <v>2.5</v>
      </c>
      <c r="AW19" s="43">
        <f>CEILING(100*AV19/$AV$2,1)</f>
        <v>36</v>
      </c>
      <c r="AX19" s="43">
        <f>IF(AU19="",0,20)</f>
        <v>20</v>
      </c>
      <c r="AY19" s="38">
        <f>IF(AU19=1,30,IF(AU19=2,20,IF(AU19=3,10,0)))</f>
        <v>0</v>
      </c>
      <c r="AZ19" s="39">
        <f>IF(AU19="","",AW19+AX19+AY19)</f>
        <v>56</v>
      </c>
      <c r="BA19" s="41"/>
      <c r="BB19" s="43"/>
      <c r="BC19" s="38">
        <f>CEILING(100*BB19/$BB$2,1)</f>
        <v>0</v>
      </c>
      <c r="BD19" s="38">
        <f>IF(BA19="",0,20)</f>
        <v>0</v>
      </c>
      <c r="BE19" s="38">
        <f>IF(BA19=1,30,IF(BA19=2,20,IF(BA19=3,10,0)))</f>
        <v>0</v>
      </c>
      <c r="BF19" s="39" t="str">
        <f>IF(BA19="","",BC19+BD19+BE19)</f>
        <v/>
      </c>
      <c r="BG19" s="40"/>
      <c r="BH19" s="38"/>
      <c r="BI19" s="41">
        <f>CEILING(100*BH19/$BH$2,1)</f>
        <v>0</v>
      </c>
      <c r="BJ19" s="41">
        <f>IF(BG19="",0,20)</f>
        <v>0</v>
      </c>
      <c r="BK19" s="41">
        <f>IF(BG19=1,30,IF(BG19=2,20,IF(BG19=3,10,0)))</f>
        <v>0</v>
      </c>
      <c r="BL19" s="46" t="str">
        <f>IF(BG19="","",BI19+BJ19+BK19)</f>
        <v/>
      </c>
      <c r="BM19" s="41"/>
      <c r="BN19" s="38"/>
      <c r="BO19" s="41">
        <f>CEILING(100*BN19/$BN$2,1)</f>
        <v>0</v>
      </c>
      <c r="BP19" s="41">
        <f>IF(BM19="",0,20)</f>
        <v>0</v>
      </c>
      <c r="BQ19" s="41">
        <f>IF(BM19=1,30,IF(BM19=2,20,IF(BM19=3,10,0)))</f>
        <v>0</v>
      </c>
      <c r="BR19" s="46" t="str">
        <f>IF(BM19="","",BO19+BP19+BQ19)</f>
        <v/>
      </c>
    </row>
    <row r="20" spans="1:70" ht="12.75" customHeight="1">
      <c r="A20" s="57">
        <v>18</v>
      </c>
      <c r="B20" s="65" t="s">
        <v>75</v>
      </c>
      <c r="C20" s="103" t="s">
        <v>15</v>
      </c>
      <c r="D20" s="4">
        <v>2006</v>
      </c>
      <c r="E20" s="4">
        <f>(S20+Y20+AF20+BD20+AL20+AR20+AX20+BP20+BJ20)/20</f>
        <v>2</v>
      </c>
      <c r="F20" s="44" t="str">
        <f>U20</f>
        <v/>
      </c>
      <c r="G20" s="44">
        <f>AA20</f>
        <v>70</v>
      </c>
      <c r="H20" s="44" t="str">
        <f>AH20</f>
        <v/>
      </c>
      <c r="I20" s="36" t="str">
        <f>AN20</f>
        <v/>
      </c>
      <c r="J20" s="36" t="str">
        <f>AT20</f>
        <v/>
      </c>
      <c r="K20" s="36">
        <f>AZ20</f>
        <v>63</v>
      </c>
      <c r="L20" s="36" t="str">
        <f>BF20</f>
        <v/>
      </c>
      <c r="M20" s="36" t="str">
        <f>BL20</f>
        <v/>
      </c>
      <c r="N20" s="36" t="str">
        <f>BR20</f>
        <v/>
      </c>
      <c r="O20" s="37">
        <f>IF(E20&lt;4,SUM(F20:N20),SUMPRODUCT(LARGE(F20:N20,{1;2;3;4})))</f>
        <v>133</v>
      </c>
      <c r="P20" s="38"/>
      <c r="Q20" s="38"/>
      <c r="R20" s="38">
        <f>CEILING(100*Q20/$Q$2,1)</f>
        <v>0</v>
      </c>
      <c r="S20" s="38">
        <f>IF(P20="",0,20)</f>
        <v>0</v>
      </c>
      <c r="T20" s="38">
        <f>IF(P20=1,30,IF(P20=2,20,IF(P20=3,10,0)))</f>
        <v>0</v>
      </c>
      <c r="U20" s="39" t="str">
        <f>IF(P20="","",R20+S20+T20)</f>
        <v/>
      </c>
      <c r="V20" s="40">
        <v>15</v>
      </c>
      <c r="W20" s="41">
        <v>3</v>
      </c>
      <c r="X20" s="38">
        <f>CEILING(100*W20/$W$2,1)</f>
        <v>50</v>
      </c>
      <c r="Y20" s="38">
        <f>IF(V20="",0,20)</f>
        <v>20</v>
      </c>
      <c r="Z20" s="38">
        <f>IF(V20=1,30,IF(V20=2,20,IF(V20=3,10,0)))</f>
        <v>0</v>
      </c>
      <c r="AA20" s="39">
        <f>IF(V20="","",X20+Y20+Z20)</f>
        <v>70</v>
      </c>
      <c r="AB20" s="41"/>
      <c r="AC20" s="43"/>
      <c r="AD20" s="43"/>
      <c r="AE20" s="45" t="str">
        <f>IF(AD20=0,"",CEILING(100*AC20/AD20,1))</f>
        <v/>
      </c>
      <c r="AF20" s="45">
        <f>IF(AB20="",0,20)</f>
        <v>0</v>
      </c>
      <c r="AG20" s="38">
        <f>IF(AB20=1,30,IF(AB20=2,20,IF(AB20=3,10,0)))</f>
        <v>0</v>
      </c>
      <c r="AH20" s="39" t="str">
        <f>IF(AB20="","",AE20+AF20+AG20)</f>
        <v/>
      </c>
      <c r="AI20" s="41"/>
      <c r="AJ20" s="38"/>
      <c r="AK20" s="38">
        <f>CEILING(100*AJ20/$AJ$2,1)</f>
        <v>0</v>
      </c>
      <c r="AL20" s="38">
        <f>IF(AI20="",0,20)</f>
        <v>0</v>
      </c>
      <c r="AM20" s="38">
        <f>IF(AI20=1,30,IF(AI20=2,20,IF(AI20=3,10,0)))</f>
        <v>0</v>
      </c>
      <c r="AN20" s="39" t="str">
        <f>IF(AI20="","",AK20+AL20+AM20)</f>
        <v/>
      </c>
      <c r="AO20" s="41"/>
      <c r="AP20" s="38"/>
      <c r="AQ20" s="38">
        <f>CEILING(100*AP20/$AP$2,1)</f>
        <v>0</v>
      </c>
      <c r="AR20" s="38">
        <f>IF(AO20="",0,20)</f>
        <v>0</v>
      </c>
      <c r="AS20" s="38">
        <f>IF(AO20=1,30,IF(AO20=2,20,IF(AO20=3,10,0)))</f>
        <v>0</v>
      </c>
      <c r="AT20" s="39" t="str">
        <f>IF(AO20="","",AQ20+AR20+AS20)</f>
        <v/>
      </c>
      <c r="AU20" s="41">
        <v>33</v>
      </c>
      <c r="AV20" s="38">
        <v>3</v>
      </c>
      <c r="AW20" s="43">
        <f>CEILING(100*AV20/$AV$2,1)</f>
        <v>43</v>
      </c>
      <c r="AX20" s="43">
        <f>IF(AU20="",0,20)</f>
        <v>20</v>
      </c>
      <c r="AY20" s="38">
        <f>IF(AU20=1,30,IF(AU20=2,20,IF(AU20=3,10,0)))</f>
        <v>0</v>
      </c>
      <c r="AZ20" s="39">
        <f>IF(AU20="","",AW20+AX20+AY20)</f>
        <v>63</v>
      </c>
      <c r="BA20" s="41"/>
      <c r="BB20" s="43"/>
      <c r="BC20" s="38">
        <f>CEILING(100*BB20/$BB$2,1)</f>
        <v>0</v>
      </c>
      <c r="BD20" s="38">
        <f>IF(BA20="",0,20)</f>
        <v>0</v>
      </c>
      <c r="BE20" s="38">
        <f>IF(BA20=1,30,IF(BA20=2,20,IF(BA20=3,10,0)))</f>
        <v>0</v>
      </c>
      <c r="BF20" s="39" t="str">
        <f>IF(BA20="","",BC20+BD20+BE20)</f>
        <v/>
      </c>
      <c r="BG20" s="40"/>
      <c r="BH20" s="38"/>
      <c r="BI20" s="41">
        <f>CEILING(100*BH20/$BH$2,1)</f>
        <v>0</v>
      </c>
      <c r="BJ20" s="41">
        <f>IF(BG20="",0,20)</f>
        <v>0</v>
      </c>
      <c r="BK20" s="41">
        <f>IF(BG20=1,30,IF(BG20=2,20,IF(BG20=3,10,0)))</f>
        <v>0</v>
      </c>
      <c r="BL20" s="46" t="str">
        <f>IF(BG20="","",BI20+BJ20+BK20)</f>
        <v/>
      </c>
      <c r="BM20" s="41"/>
      <c r="BN20" s="38"/>
      <c r="BO20" s="41">
        <f>CEILING(100*BN20/$BN$2,1)</f>
        <v>0</v>
      </c>
      <c r="BP20" s="41">
        <f>IF(BM20="",0,20)</f>
        <v>0</v>
      </c>
      <c r="BQ20" s="41">
        <f>IF(BM20=1,30,IF(BM20=2,20,IF(BM20=3,10,0)))</f>
        <v>0</v>
      </c>
      <c r="BR20" s="46" t="str">
        <f>IF(BM20="","",BO20+BP20+BQ20)</f>
        <v/>
      </c>
    </row>
    <row r="21" spans="1:70" ht="12.75" customHeight="1">
      <c r="A21" s="44">
        <v>19</v>
      </c>
      <c r="B21" s="64" t="s">
        <v>72</v>
      </c>
      <c r="C21" s="65" t="s">
        <v>65</v>
      </c>
      <c r="D21" s="4">
        <v>2006</v>
      </c>
      <c r="E21" s="4">
        <f>(S21+Y21+AF21+BD21+AL21+AR21+AX21+BP21+BJ21)/20</f>
        <v>1</v>
      </c>
      <c r="F21" s="44" t="str">
        <f>U21</f>
        <v/>
      </c>
      <c r="G21" s="44">
        <f>AA21</f>
        <v>124</v>
      </c>
      <c r="H21" s="44" t="str">
        <f>AH21</f>
        <v/>
      </c>
      <c r="I21" s="36" t="str">
        <f>AN21</f>
        <v/>
      </c>
      <c r="J21" s="36" t="str">
        <f>AT21</f>
        <v/>
      </c>
      <c r="K21" s="36" t="str">
        <f>AZ21</f>
        <v/>
      </c>
      <c r="L21" s="36" t="str">
        <f>BF21</f>
        <v/>
      </c>
      <c r="M21" s="36" t="str">
        <f>BL21</f>
        <v/>
      </c>
      <c r="N21" s="36" t="str">
        <f>BR21</f>
        <v/>
      </c>
      <c r="O21" s="37">
        <f>IF(E21&lt;4,SUM(F21:N21),SUMPRODUCT(LARGE(F21:N21,{1;2;3;4})))</f>
        <v>124</v>
      </c>
      <c r="P21" s="38"/>
      <c r="Q21" s="38"/>
      <c r="R21" s="38">
        <f>CEILING(100*Q21/$Q$2,1)</f>
        <v>0</v>
      </c>
      <c r="S21" s="38">
        <f>IF(P21="",0,20)</f>
        <v>0</v>
      </c>
      <c r="T21" s="38">
        <f>IF(P21=1,30,IF(P21=2,20,IF(P21=3,10,0)))</f>
        <v>0</v>
      </c>
      <c r="U21" s="39" t="str">
        <f>IF(P21="","",R21+S21+T21)</f>
        <v/>
      </c>
      <c r="V21" s="40">
        <v>2</v>
      </c>
      <c r="W21" s="38">
        <v>5</v>
      </c>
      <c r="X21" s="38">
        <f>CEILING(100*W21/$W$2,1)</f>
        <v>84</v>
      </c>
      <c r="Y21" s="38">
        <f>IF(V21="",0,20)</f>
        <v>20</v>
      </c>
      <c r="Z21" s="38">
        <f>IF(V21=1,30,IF(V21=2,20,IF(V21=3,10,0)))</f>
        <v>20</v>
      </c>
      <c r="AA21" s="39">
        <f>IF(V21="","",X21+Y21+Z21)</f>
        <v>124</v>
      </c>
      <c r="AB21" s="41"/>
      <c r="AC21" s="43"/>
      <c r="AD21" s="43"/>
      <c r="AE21" s="43" t="str">
        <f>IF(AD21=0,"",CEILING(100*AC21/AD21,1))</f>
        <v/>
      </c>
      <c r="AF21" s="43">
        <f>IF(AB21="",0,20)</f>
        <v>0</v>
      </c>
      <c r="AG21" s="38">
        <f>IF(AB21=1,30,IF(AB21=2,20,IF(AB21=3,10,0)))</f>
        <v>0</v>
      </c>
      <c r="AH21" s="39" t="str">
        <f>IF(AB21="","",AE21+AF21+AG21)</f>
        <v/>
      </c>
      <c r="AI21" s="41"/>
      <c r="AJ21" s="38"/>
      <c r="AK21" s="38">
        <f>CEILING(100*AJ21/$AJ$2,1)</f>
        <v>0</v>
      </c>
      <c r="AL21" s="38">
        <f>IF(AI21="",0,20)</f>
        <v>0</v>
      </c>
      <c r="AM21" s="38">
        <f>IF(AI21=1,30,IF(AI21=2,20,IF(AI21=3,10,0)))</f>
        <v>0</v>
      </c>
      <c r="AN21" s="39" t="str">
        <f>IF(AI21="","",AK21+AL21+AM21)</f>
        <v/>
      </c>
      <c r="AO21" s="41"/>
      <c r="AP21" s="38"/>
      <c r="AQ21" s="38">
        <f>CEILING(100*AP21/$AP$2,1)</f>
        <v>0</v>
      </c>
      <c r="AR21" s="38">
        <f>IF(AO21="",0,20)</f>
        <v>0</v>
      </c>
      <c r="AS21" s="38">
        <f>IF(AO21=1,30,IF(AO21=2,20,IF(AO21=3,10,0)))</f>
        <v>0</v>
      </c>
      <c r="AT21" s="39" t="str">
        <f>IF(AO21="","",AQ21+AR21+AS21)</f>
        <v/>
      </c>
      <c r="AU21" s="41"/>
      <c r="AV21" s="38"/>
      <c r="AW21" s="43">
        <f>CEILING(100*AV21/$AV$2,1)</f>
        <v>0</v>
      </c>
      <c r="AX21" s="43">
        <f>IF(AU21="",0,20)</f>
        <v>0</v>
      </c>
      <c r="AY21" s="38">
        <f>IF(AU21=1,30,IF(AU21=2,20,IF(AU21=3,10,0)))</f>
        <v>0</v>
      </c>
      <c r="AZ21" s="39" t="str">
        <f>IF(AU21="","",AW21+AX21+AY21)</f>
        <v/>
      </c>
      <c r="BA21" s="41"/>
      <c r="BB21" s="43"/>
      <c r="BC21" s="38">
        <f>CEILING(100*BB21/$BB$2,1)</f>
        <v>0</v>
      </c>
      <c r="BD21" s="38">
        <f>IF(BA21="",0,20)</f>
        <v>0</v>
      </c>
      <c r="BE21" s="38">
        <f>IF(BA21=1,30,IF(BA21=2,20,IF(BA21=3,10,0)))</f>
        <v>0</v>
      </c>
      <c r="BF21" s="39" t="str">
        <f>IF(BA21="","",BC21+BD21+BE21)</f>
        <v/>
      </c>
      <c r="BG21" s="47"/>
      <c r="BH21" s="41"/>
      <c r="BI21" s="41">
        <f>CEILING(100*BH21/$BH$2,1)</f>
        <v>0</v>
      </c>
      <c r="BJ21" s="41">
        <f>IF(BG21="",0,20)</f>
        <v>0</v>
      </c>
      <c r="BK21" s="41">
        <f>IF(BG21=1,30,IF(BG21=2,20,IF(BG21=3,10,0)))</f>
        <v>0</v>
      </c>
      <c r="BL21" s="46" t="str">
        <f>IF(BG21="","",BI21+BJ21+BK21)</f>
        <v/>
      </c>
      <c r="BM21" s="41"/>
      <c r="BN21" s="41"/>
      <c r="BO21" s="41">
        <f>CEILING(100*BN21/$BN$2,1)</f>
        <v>0</v>
      </c>
      <c r="BP21" s="41">
        <f>IF(BM21="",0,20)</f>
        <v>0</v>
      </c>
      <c r="BQ21" s="41">
        <f>IF(BM21=1,30,IF(BM21=2,20,IF(BM21=3,10,0)))</f>
        <v>0</v>
      </c>
      <c r="BR21" s="46" t="str">
        <f>IF(BM21="","",BO21+BP21+BQ21)</f>
        <v/>
      </c>
    </row>
    <row r="22" spans="1:70" ht="12.75" customHeight="1">
      <c r="A22" s="57">
        <v>20</v>
      </c>
      <c r="B22" s="65" t="s">
        <v>131</v>
      </c>
      <c r="C22" s="64" t="s">
        <v>77</v>
      </c>
      <c r="D22" s="4">
        <v>2006</v>
      </c>
      <c r="E22" s="4">
        <f>(S22+Y22+AF22+BD22+AL22+AR22+AX22+BP22+BJ22)/20</f>
        <v>2</v>
      </c>
      <c r="F22" s="44" t="str">
        <f>U22</f>
        <v/>
      </c>
      <c r="G22" s="44">
        <f>AA22</f>
        <v>45</v>
      </c>
      <c r="H22" s="44">
        <f>AH22</f>
        <v>45</v>
      </c>
      <c r="I22" s="36" t="str">
        <f>AN22</f>
        <v/>
      </c>
      <c r="J22" s="36" t="str">
        <f>AT22</f>
        <v/>
      </c>
      <c r="K22" s="36" t="str">
        <f>AZ22</f>
        <v/>
      </c>
      <c r="L22" s="36" t="str">
        <f>BF22</f>
        <v/>
      </c>
      <c r="M22" s="36" t="str">
        <f>BL22</f>
        <v/>
      </c>
      <c r="N22" s="36" t="str">
        <f>BR22</f>
        <v/>
      </c>
      <c r="O22" s="37">
        <f>IF(E22&lt;4,SUM(F22:N22),SUMPRODUCT(LARGE(F22:N22,{1;2;3;4})))</f>
        <v>90</v>
      </c>
      <c r="P22" s="38"/>
      <c r="Q22" s="38"/>
      <c r="R22" s="38">
        <f>CEILING(100*Q22/$Q$2,1)</f>
        <v>0</v>
      </c>
      <c r="S22" s="38">
        <f>IF(P22="",0,20)</f>
        <v>0</v>
      </c>
      <c r="T22" s="38">
        <f>IF(P22=1,30,IF(P22=2,20,IF(P22=3,10,0)))</f>
        <v>0</v>
      </c>
      <c r="U22" s="39" t="str">
        <f>IF(P22="","",R22+S22+T22)</f>
        <v/>
      </c>
      <c r="V22" s="40">
        <v>27</v>
      </c>
      <c r="W22" s="41">
        <v>1.5</v>
      </c>
      <c r="X22" s="38">
        <f>CEILING(100*W22/$W$2,1)</f>
        <v>25</v>
      </c>
      <c r="Y22" s="38">
        <f>IF(V22="",0,20)</f>
        <v>20</v>
      </c>
      <c r="Z22" s="38">
        <f>IF(V22=1,30,IF(V22=2,20,IF(V22=3,10,0)))</f>
        <v>0</v>
      </c>
      <c r="AA22" s="39">
        <f>IF(V22="","",X22+Y22+Z22)</f>
        <v>45</v>
      </c>
      <c r="AB22" s="38">
        <v>43</v>
      </c>
      <c r="AC22" s="43">
        <v>2</v>
      </c>
      <c r="AD22" s="43">
        <v>8</v>
      </c>
      <c r="AE22" s="43">
        <f>IF(AD22=0,"",CEILING(100*AC22/AD22,1))</f>
        <v>25</v>
      </c>
      <c r="AF22" s="43">
        <f>IF(AB22="",0,20)</f>
        <v>20</v>
      </c>
      <c r="AG22" s="38">
        <f>IF(AB22=1,30,IF(AB22=2,20,IF(AB22=3,10,0)))</f>
        <v>0</v>
      </c>
      <c r="AH22" s="39">
        <f>IF(AB22="","",AE22+AF22+AG22)</f>
        <v>45</v>
      </c>
      <c r="AI22" s="38"/>
      <c r="AJ22" s="38"/>
      <c r="AK22" s="38">
        <f>CEILING(100*AJ22/$AJ$2,1)</f>
        <v>0</v>
      </c>
      <c r="AL22" s="38">
        <f>IF(AI22="",0,20)</f>
        <v>0</v>
      </c>
      <c r="AM22" s="38">
        <f>IF(AI22=1,30,IF(AI22=2,20,IF(AI22=3,10,0)))</f>
        <v>0</v>
      </c>
      <c r="AN22" s="39" t="str">
        <f>IF(AI22="","",AK22+AL22+AM22)</f>
        <v/>
      </c>
      <c r="AO22" s="38"/>
      <c r="AP22" s="38"/>
      <c r="AQ22" s="38">
        <f>CEILING(100*AP22/$AP$2,1)</f>
        <v>0</v>
      </c>
      <c r="AR22" s="38">
        <f>IF(AO22="",0,20)</f>
        <v>0</v>
      </c>
      <c r="AS22" s="38">
        <f>IF(AO22=1,30,IF(AO22=2,20,IF(AO22=3,10,0)))</f>
        <v>0</v>
      </c>
      <c r="AT22" s="39" t="str">
        <f>IF(AO22="","",AQ22+AR22+AS22)</f>
        <v/>
      </c>
      <c r="AU22" s="38"/>
      <c r="AV22" s="38"/>
      <c r="AW22" s="43">
        <f>CEILING(100*AV22/$AV$2,1)</f>
        <v>0</v>
      </c>
      <c r="AX22" s="43">
        <f>IF(AU22="",0,20)</f>
        <v>0</v>
      </c>
      <c r="AY22" s="38">
        <f>IF(AU22=1,30,IF(AU22=2,20,IF(AU22=3,10,0)))</f>
        <v>0</v>
      </c>
      <c r="AZ22" s="39" t="str">
        <f>IF(AU22="","",AW22+AX22+AY22)</f>
        <v/>
      </c>
      <c r="BA22" s="38"/>
      <c r="BB22" s="43"/>
      <c r="BC22" s="38">
        <f>CEILING(100*BB22/$BB$2,1)</f>
        <v>0</v>
      </c>
      <c r="BD22" s="38">
        <f>IF(BA22="",0,20)</f>
        <v>0</v>
      </c>
      <c r="BE22" s="38">
        <f>IF(BA22=1,30,IF(BA22=2,20,IF(BA22=3,10,0)))</f>
        <v>0</v>
      </c>
      <c r="BF22" s="39" t="str">
        <f>IF(BA22="","",BC22+BD22+BE22)</f>
        <v/>
      </c>
      <c r="BG22" s="40"/>
      <c r="BH22" s="38"/>
      <c r="BI22" s="41">
        <f>CEILING(100*BH22/$BH$2,1)</f>
        <v>0</v>
      </c>
      <c r="BJ22" s="41">
        <f>IF(BG22="",0,20)</f>
        <v>0</v>
      </c>
      <c r="BK22" s="41">
        <f>IF(BG22=1,30,IF(BG22=2,20,IF(BG22=3,10,0)))</f>
        <v>0</v>
      </c>
      <c r="BL22" s="46" t="str">
        <f>IF(BG22="","",BI22+BJ22+BK22)</f>
        <v/>
      </c>
      <c r="BM22" s="38"/>
      <c r="BN22" s="38"/>
      <c r="BO22" s="41">
        <f>CEILING(100*BN22/$BN$2,1)</f>
        <v>0</v>
      </c>
      <c r="BP22" s="41">
        <f>IF(BM22="",0,20)</f>
        <v>0</v>
      </c>
      <c r="BQ22" s="41">
        <f>IF(BM22=1,30,IF(BM22=2,20,IF(BM22=3,10,0)))</f>
        <v>0</v>
      </c>
      <c r="BR22" s="46" t="str">
        <f>IF(BM22="","",BO22+BP22+BQ22)</f>
        <v/>
      </c>
    </row>
    <row r="23" spans="1:70" ht="12.75" customHeight="1">
      <c r="A23" s="57">
        <v>21</v>
      </c>
      <c r="B23" s="64" t="s">
        <v>120</v>
      </c>
      <c r="C23" s="64" t="s">
        <v>67</v>
      </c>
      <c r="D23" s="4">
        <v>2007</v>
      </c>
      <c r="E23" s="4">
        <f>(S23+Y23+AF23+BD23+AL23+AR23+AX23+BP23+BJ23)/20</f>
        <v>1</v>
      </c>
      <c r="F23" s="44" t="str">
        <f>U23</f>
        <v/>
      </c>
      <c r="G23" s="44">
        <f>AA23</f>
        <v>87</v>
      </c>
      <c r="H23" s="44" t="str">
        <f>AH23</f>
        <v/>
      </c>
      <c r="I23" s="36" t="str">
        <f>AN23</f>
        <v/>
      </c>
      <c r="J23" s="36" t="str">
        <f>AT23</f>
        <v/>
      </c>
      <c r="K23" s="36" t="str">
        <f>AZ23</f>
        <v/>
      </c>
      <c r="L23" s="36" t="str">
        <f>BF23</f>
        <v/>
      </c>
      <c r="M23" s="36" t="str">
        <f>BL23</f>
        <v/>
      </c>
      <c r="N23" s="36" t="str">
        <f>BR23</f>
        <v/>
      </c>
      <c r="O23" s="37">
        <f>IF(E23&lt;4,SUM(F23:N23),SUMPRODUCT(LARGE(F23:N23,{1;2;3;4})))</f>
        <v>87</v>
      </c>
      <c r="P23" s="38"/>
      <c r="Q23" s="41"/>
      <c r="R23" s="38">
        <f>CEILING(100*Q23/$Q$2,1)</f>
        <v>0</v>
      </c>
      <c r="S23" s="38">
        <f>IF(P23="",0,20)</f>
        <v>0</v>
      </c>
      <c r="T23" s="38">
        <f>IF(P23=1,30,IF(P23=2,20,IF(P23=3,10,0)))</f>
        <v>0</v>
      </c>
      <c r="U23" s="39" t="str">
        <f>IF(P23="","",R23+S23+T23)</f>
        <v/>
      </c>
      <c r="V23" s="90">
        <v>7</v>
      </c>
      <c r="W23" s="41">
        <v>4</v>
      </c>
      <c r="X23" s="38">
        <f>CEILING(100*W23/$W$2,1)</f>
        <v>67</v>
      </c>
      <c r="Y23" s="38">
        <f>IF(V23="",0,20)</f>
        <v>20</v>
      </c>
      <c r="Z23" s="38">
        <f>IF(V23=1,30,IF(V23=2,20,IF(V23=3,10,0)))</f>
        <v>0</v>
      </c>
      <c r="AA23" s="39">
        <f>IF(V23="","",X23+Y23+Z23)</f>
        <v>87</v>
      </c>
      <c r="AB23" s="41"/>
      <c r="AD23" s="43"/>
      <c r="AE23" s="45" t="str">
        <f>IF(AD23=0,"",CEILING(100*AC23/AD23,1))</f>
        <v/>
      </c>
      <c r="AF23" s="45">
        <f>IF(AB23="",0,20)</f>
        <v>0</v>
      </c>
      <c r="AG23" s="38">
        <f>IF(AB23=1,30,IF(AB23=2,20,IF(AB23=3,10,0)))</f>
        <v>0</v>
      </c>
      <c r="AH23" s="39" t="str">
        <f>IF(AB23="","",AE23+AF23+AG23)</f>
        <v/>
      </c>
      <c r="AI23" s="41"/>
      <c r="AJ23" s="38"/>
      <c r="AK23" s="38">
        <f>CEILING(100*AJ23/$AJ$2,1)</f>
        <v>0</v>
      </c>
      <c r="AL23" s="38">
        <f>IF(AI23="",0,20)</f>
        <v>0</v>
      </c>
      <c r="AM23" s="38">
        <f>IF(AI23=1,30,IF(AI23=2,20,IF(AI23=3,10,0)))</f>
        <v>0</v>
      </c>
      <c r="AN23" s="39" t="str">
        <f>IF(AI23="","",AK23+AL23+AM23)</f>
        <v/>
      </c>
      <c r="AO23" s="41"/>
      <c r="AP23" s="38"/>
      <c r="AQ23" s="38">
        <f>CEILING(100*AP23/$AP$2,1)</f>
        <v>0</v>
      </c>
      <c r="AR23" s="38">
        <f>IF(AO23="",0,20)</f>
        <v>0</v>
      </c>
      <c r="AS23" s="38">
        <f>IF(AO23=1,30,IF(AO23=2,20,IF(AO23=3,10,0)))</f>
        <v>0</v>
      </c>
      <c r="AT23" s="39" t="str">
        <f>IF(AO23="","",AQ23+AR23+AS23)</f>
        <v/>
      </c>
      <c r="AU23" s="41"/>
      <c r="AV23" s="38"/>
      <c r="AW23" s="43">
        <f>CEILING(100*AV23/$AV$2,1)</f>
        <v>0</v>
      </c>
      <c r="AX23" s="43">
        <f>IF(AU23="",0,20)</f>
        <v>0</v>
      </c>
      <c r="AY23" s="38">
        <f>IF(AU23=1,30,IF(AU23=2,20,IF(AU23=3,10,0)))</f>
        <v>0</v>
      </c>
      <c r="AZ23" s="39" t="str">
        <f>IF(AU23="","",AW23+AX23+AY23)</f>
        <v/>
      </c>
      <c r="BA23" s="41"/>
      <c r="BC23" s="38">
        <f>CEILING(100*BB23/$BB$2,1)</f>
        <v>0</v>
      </c>
      <c r="BD23" s="38">
        <f>IF(BA23="",0,20)</f>
        <v>0</v>
      </c>
      <c r="BE23" s="38">
        <f>IF(BA23=1,30,IF(BA23=2,20,IF(BA23=3,10,0)))</f>
        <v>0</v>
      </c>
      <c r="BF23" s="39" t="str">
        <f>IF(BA23="","",BC23+BD23+BE23)</f>
        <v/>
      </c>
      <c r="BG23" s="47"/>
      <c r="BH23" s="41"/>
      <c r="BI23" s="41">
        <f>CEILING(100*BH23/$BH$2,1)</f>
        <v>0</v>
      </c>
      <c r="BJ23" s="41">
        <f>IF(BG23="",0,20)</f>
        <v>0</v>
      </c>
      <c r="BK23" s="41">
        <f>IF(BG23=1,30,IF(BG23=2,20,IF(BG23=3,10,0)))</f>
        <v>0</v>
      </c>
      <c r="BL23" s="46" t="str">
        <f>IF(BG23="","",BI23+BJ23+BK23)</f>
        <v/>
      </c>
      <c r="BM23" s="41"/>
      <c r="BN23" s="41"/>
      <c r="BO23" s="41">
        <f>CEILING(100*BN23/$BN$2,1)</f>
        <v>0</v>
      </c>
      <c r="BP23" s="41">
        <f>IF(BM23="",0,20)</f>
        <v>0</v>
      </c>
      <c r="BQ23" s="41">
        <f>IF(BM23=1,30,IF(BM23=2,20,IF(BM23=3,10,0)))</f>
        <v>0</v>
      </c>
      <c r="BR23" s="46" t="str">
        <f>IF(BM23="","",BO23+BP23+BQ23)</f>
        <v/>
      </c>
    </row>
    <row r="24" spans="1:70" ht="12.75" customHeight="1">
      <c r="A24" s="57">
        <v>22</v>
      </c>
      <c r="B24" s="72" t="s">
        <v>173</v>
      </c>
      <c r="C24" s="72" t="s">
        <v>15</v>
      </c>
      <c r="D24" s="72">
        <v>2007</v>
      </c>
      <c r="E24" s="4">
        <f>(S24+Y24+AF24+BD24+AL24+AR24+AX24+BP24+BJ24)/20</f>
        <v>1</v>
      </c>
      <c r="F24" s="44" t="str">
        <f>U24</f>
        <v/>
      </c>
      <c r="G24" s="44" t="str">
        <f>AA24</f>
        <v/>
      </c>
      <c r="H24" s="44" t="str">
        <f>AH24</f>
        <v/>
      </c>
      <c r="I24" s="36" t="str">
        <f>AN24</f>
        <v/>
      </c>
      <c r="J24" s="36" t="str">
        <f>AT24</f>
        <v/>
      </c>
      <c r="K24" s="36">
        <f>AZ24</f>
        <v>85</v>
      </c>
      <c r="L24" s="36" t="str">
        <f>BF24</f>
        <v/>
      </c>
      <c r="M24" s="36" t="str">
        <f>BL24</f>
        <v/>
      </c>
      <c r="N24" s="36" t="str">
        <f>BR24</f>
        <v/>
      </c>
      <c r="O24" s="37">
        <f>IF(E24&lt;4,SUM(F24:N24),SUMPRODUCT(LARGE(F24:N24,{1;2;3;4})))</f>
        <v>85</v>
      </c>
      <c r="P24" s="38"/>
      <c r="Q24" s="38"/>
      <c r="R24" s="38">
        <f>CEILING(100*Q24/$Q$2,1)</f>
        <v>0</v>
      </c>
      <c r="S24" s="38">
        <f>IF(P24="",0,20)</f>
        <v>0</v>
      </c>
      <c r="T24" s="38">
        <f>IF(P24=1,30,IF(P24=2,20,IF(P24=3,10,0)))</f>
        <v>0</v>
      </c>
      <c r="U24" s="39" t="str">
        <f>IF(P24="","",R24+S24+T24)</f>
        <v/>
      </c>
      <c r="V24" s="82"/>
      <c r="W24" s="1"/>
      <c r="X24" s="38">
        <f>CEILING(100*W24/$W$2,1)</f>
        <v>0</v>
      </c>
      <c r="Y24" s="38">
        <f>IF(V24="",0,20)</f>
        <v>0</v>
      </c>
      <c r="Z24" s="38">
        <f>IF(V24=1,30,IF(V24=2,20,IF(V24=3,10,0)))</f>
        <v>0</v>
      </c>
      <c r="AA24" s="39" t="str">
        <f>IF(V24="","",X24+Y24+Z24)</f>
        <v/>
      </c>
      <c r="AB24" s="41"/>
      <c r="AC24" s="43"/>
      <c r="AD24" s="43"/>
      <c r="AE24" s="45" t="str">
        <f>IF(AD24=0,"",CEILING(100*AC24/AD24,1))</f>
        <v/>
      </c>
      <c r="AF24" s="45">
        <f>IF(AB24="",0,20)</f>
        <v>0</v>
      </c>
      <c r="AG24" s="38">
        <f>IF(AB24=1,30,IF(AB24=2,20,IF(AB24=3,10,0)))</f>
        <v>0</v>
      </c>
      <c r="AH24" s="39" t="str">
        <f>IF(AB24="","",AE24+AF24+AG24)</f>
        <v/>
      </c>
      <c r="AI24" s="41"/>
      <c r="AJ24" s="38"/>
      <c r="AK24" s="38">
        <f>CEILING(100*AJ24/$AJ$2,1)</f>
        <v>0</v>
      </c>
      <c r="AL24" s="38">
        <f>IF(AI24="",0,20)</f>
        <v>0</v>
      </c>
      <c r="AM24" s="38">
        <f>IF(AI24=1,30,IF(AI24=2,20,IF(AI24=3,10,0)))</f>
        <v>0</v>
      </c>
      <c r="AN24" s="39" t="str">
        <f>IF(AI24="","",AK24+AL24+AM24)</f>
        <v/>
      </c>
      <c r="AO24" s="41"/>
      <c r="AP24" s="38"/>
      <c r="AQ24" s="38">
        <f>CEILING(100*AP24/$AP$2,1)</f>
        <v>0</v>
      </c>
      <c r="AR24" s="38">
        <f>IF(AO24="",0,20)</f>
        <v>0</v>
      </c>
      <c r="AS24" s="38">
        <f>IF(AO24=1,30,IF(AO24=2,20,IF(AO24=3,10,0)))</f>
        <v>0</v>
      </c>
      <c r="AT24" s="39" t="str">
        <f>IF(AO24="","",AQ24+AR24+AS24)</f>
        <v/>
      </c>
      <c r="AU24" s="41">
        <v>10</v>
      </c>
      <c r="AV24" s="38">
        <v>4.5</v>
      </c>
      <c r="AW24" s="43">
        <f>CEILING(100*AV24/$AV$2,1)</f>
        <v>65</v>
      </c>
      <c r="AX24" s="43">
        <f>IF(AU24="",0,20)</f>
        <v>20</v>
      </c>
      <c r="AY24" s="38">
        <f>IF(AU24=1,30,IF(AU24=2,20,IF(AU24=3,10,0)))</f>
        <v>0</v>
      </c>
      <c r="AZ24" s="39">
        <f>IF(AU24="","",AW24+AX24+AY24)</f>
        <v>85</v>
      </c>
      <c r="BA24" s="41"/>
      <c r="BB24" s="43"/>
      <c r="BC24" s="38">
        <f>CEILING(100*BB24/$BB$2,1)</f>
        <v>0</v>
      </c>
      <c r="BD24" s="38">
        <f>IF(BA24="",0,20)</f>
        <v>0</v>
      </c>
      <c r="BE24" s="38">
        <f>IF(BA24=1,30,IF(BA24=2,20,IF(BA24=3,10,0)))</f>
        <v>0</v>
      </c>
      <c r="BF24" s="39" t="str">
        <f>IF(BA24="","",BC24+BD24+BE24)</f>
        <v/>
      </c>
      <c r="BG24" s="40"/>
      <c r="BH24" s="38"/>
      <c r="BI24" s="41">
        <f>CEILING(100*BH24/$BH$2,1)</f>
        <v>0</v>
      </c>
      <c r="BJ24" s="41">
        <f>IF(BG24="",0,20)</f>
        <v>0</v>
      </c>
      <c r="BK24" s="41">
        <f>IF(BG24=1,30,IF(BG24=2,20,IF(BG24=3,10,0)))</f>
        <v>0</v>
      </c>
      <c r="BL24" s="46" t="str">
        <f>IF(BG24="","",BI24+BJ24+BK24)</f>
        <v/>
      </c>
      <c r="BM24" s="41"/>
      <c r="BN24" s="38"/>
      <c r="BO24" s="41">
        <f>CEILING(100*BN24/$BN$2,1)</f>
        <v>0</v>
      </c>
      <c r="BP24" s="41">
        <f>IF(BM24="",0,20)</f>
        <v>0</v>
      </c>
      <c r="BQ24" s="41">
        <f>IF(BM24=1,30,IF(BM24=2,20,IF(BM24=3,10,0)))</f>
        <v>0</v>
      </c>
      <c r="BR24" s="46" t="str">
        <f>IF(BM24="","",BO24+BP24+BQ24)</f>
        <v/>
      </c>
    </row>
    <row r="25" spans="1:70" ht="12.75" customHeight="1">
      <c r="A25" s="57">
        <v>23</v>
      </c>
      <c r="B25" s="71" t="s">
        <v>149</v>
      </c>
      <c r="C25" s="71" t="s">
        <v>17</v>
      </c>
      <c r="D25" s="84">
        <v>2007</v>
      </c>
      <c r="E25" s="4">
        <f>(S25+Y25+AF25+BD25+AL25+AR25+AX25+BP25+BJ25)/20</f>
        <v>2</v>
      </c>
      <c r="F25" s="44" t="str">
        <f>U25</f>
        <v/>
      </c>
      <c r="G25" s="44" t="str">
        <f>AA25</f>
        <v/>
      </c>
      <c r="H25" s="44">
        <f>AH25</f>
        <v>48</v>
      </c>
      <c r="I25" s="36" t="str">
        <f>AN25</f>
        <v/>
      </c>
      <c r="J25" s="36" t="str">
        <f>AT25</f>
        <v/>
      </c>
      <c r="K25" s="36" t="str">
        <f>AZ25</f>
        <v/>
      </c>
      <c r="L25" s="36">
        <f>BF25</f>
        <v>35</v>
      </c>
      <c r="M25" s="36" t="str">
        <f>BL25</f>
        <v/>
      </c>
      <c r="N25" s="36" t="str">
        <f>BR25</f>
        <v/>
      </c>
      <c r="O25" s="37">
        <f>IF(E25&lt;4,SUM(F25:N25),SUMPRODUCT(LARGE(F25:N25,{1;2;3;4})))</f>
        <v>83</v>
      </c>
      <c r="P25" s="127"/>
      <c r="Q25" s="76"/>
      <c r="R25" s="38">
        <f>CEILING(100*Q25/$Q$2,1)</f>
        <v>0</v>
      </c>
      <c r="S25" s="38">
        <f>IF(P25="",0,20)</f>
        <v>0</v>
      </c>
      <c r="T25" s="38">
        <f>IF(P25=1,30,IF(P25=2,20,IF(P25=3,10,0)))</f>
        <v>0</v>
      </c>
      <c r="U25" s="39" t="str">
        <f>IF(P25="","",R25+S25+T25)</f>
        <v/>
      </c>
      <c r="V25" s="82"/>
      <c r="W25" s="80"/>
      <c r="X25" s="38">
        <f>CEILING(100*W25/$W$2,1)</f>
        <v>0</v>
      </c>
      <c r="Y25" s="38">
        <f>IF(V25="",0,20)</f>
        <v>0</v>
      </c>
      <c r="Z25" s="38">
        <f>IF(V25=1,30,IF(V25=2,20,IF(V25=3,10,0)))</f>
        <v>0</v>
      </c>
      <c r="AA25" s="39" t="str">
        <f>IF(V25="","",X25+Y25+Z25)</f>
        <v/>
      </c>
      <c r="AB25" s="41">
        <v>50</v>
      </c>
      <c r="AC25" s="43">
        <v>3</v>
      </c>
      <c r="AD25" s="43">
        <v>11</v>
      </c>
      <c r="AE25" s="43">
        <f>IF(AD25=0,"",CEILING(100*AC25/AD25,1))</f>
        <v>28</v>
      </c>
      <c r="AF25" s="43">
        <f>IF(AB25="",0,20)</f>
        <v>20</v>
      </c>
      <c r="AG25" s="38">
        <f>IF(AB25=1,30,IF(AB25=2,20,IF(AB25=3,10,0)))</f>
        <v>0</v>
      </c>
      <c r="AH25" s="39">
        <f>IF(AB25="","",AE25+AF25+AG25)</f>
        <v>48</v>
      </c>
      <c r="AI25" s="41"/>
      <c r="AJ25" s="38"/>
      <c r="AK25" s="38">
        <f>CEILING(100*AJ25/$AJ$2,1)</f>
        <v>0</v>
      </c>
      <c r="AL25" s="38">
        <f>IF(AI25="",0,20)</f>
        <v>0</v>
      </c>
      <c r="AM25" s="38">
        <f>IF(AI25=1,30,IF(AI25=2,20,IF(AI25=3,10,0)))</f>
        <v>0</v>
      </c>
      <c r="AN25" s="39" t="str">
        <f>IF(AI25="","",AK25+AL25+AM25)</f>
        <v/>
      </c>
      <c r="AO25" s="41"/>
      <c r="AP25" s="38"/>
      <c r="AQ25" s="38">
        <f>CEILING(100*AP25/$AP$2,1)</f>
        <v>0</v>
      </c>
      <c r="AR25" s="38">
        <f>IF(AO25="",0,20)</f>
        <v>0</v>
      </c>
      <c r="AS25" s="38">
        <f>IF(AO25=1,30,IF(AO25=2,20,IF(AO25=3,10,0)))</f>
        <v>0</v>
      </c>
      <c r="AT25" s="39" t="str">
        <f>IF(AO25="","",AQ25+AR25+AS25)</f>
        <v/>
      </c>
      <c r="AU25" s="41"/>
      <c r="AV25" s="38"/>
      <c r="AW25" s="43">
        <f>CEILING(100*AV25/$AV$2,1)</f>
        <v>0</v>
      </c>
      <c r="AX25" s="43">
        <f>IF(AU25="",0,20)</f>
        <v>0</v>
      </c>
      <c r="AY25" s="38">
        <f>IF(AU25=1,30,IF(AU25=2,20,IF(AU25=3,10,0)))</f>
        <v>0</v>
      </c>
      <c r="AZ25" s="39" t="str">
        <f>IF(AU25="","",AW25+AX25+AY25)</f>
        <v/>
      </c>
      <c r="BA25" s="41">
        <v>17</v>
      </c>
      <c r="BB25" s="43">
        <v>1</v>
      </c>
      <c r="BC25" s="38">
        <f>CEILING(100*BB25/$BB$2,1)</f>
        <v>15</v>
      </c>
      <c r="BD25" s="38">
        <f>IF(BA25="",0,20)</f>
        <v>20</v>
      </c>
      <c r="BE25" s="38">
        <f>IF(BA25=1,30,IF(BA25=2,20,IF(BA25=3,10,0)))</f>
        <v>0</v>
      </c>
      <c r="BF25" s="39">
        <f>IF(BA25="","",BC25+BD25+BE25)</f>
        <v>35</v>
      </c>
      <c r="BG25" s="40"/>
      <c r="BH25" s="38"/>
      <c r="BI25" s="41">
        <f>CEILING(100*BH25/$BH$2,1)</f>
        <v>0</v>
      </c>
      <c r="BJ25" s="41">
        <f>IF(BG25="",0,20)</f>
        <v>0</v>
      </c>
      <c r="BK25" s="41">
        <f>IF(BG25=1,30,IF(BG25=2,20,IF(BG25=3,10,0)))</f>
        <v>0</v>
      </c>
      <c r="BL25" s="46" t="str">
        <f>IF(BG25="","",BI25+BJ25+BK25)</f>
        <v/>
      </c>
      <c r="BM25" s="41"/>
      <c r="BN25" s="38"/>
      <c r="BO25" s="41">
        <f>CEILING(100*BN25/$BN$2,1)</f>
        <v>0</v>
      </c>
      <c r="BP25" s="41">
        <f>IF(BM25="",0,20)</f>
        <v>0</v>
      </c>
      <c r="BQ25" s="41">
        <f>IF(BM25=1,30,IF(BM25=2,20,IF(BM25=3,10,0)))</f>
        <v>0</v>
      </c>
      <c r="BR25" s="46" t="str">
        <f>IF(BM25="","",BO25+BP25+BQ25)</f>
        <v/>
      </c>
    </row>
    <row r="26" spans="1:70" ht="12.75" customHeight="1">
      <c r="A26" s="57">
        <v>24</v>
      </c>
      <c r="B26" s="94" t="s">
        <v>174</v>
      </c>
      <c r="C26" s="65" t="s">
        <v>67</v>
      </c>
      <c r="D26" s="72">
        <v>2007</v>
      </c>
      <c r="E26" s="4">
        <f>(S26+Y26+AF26+BD26+AL26+AR26+AX26+BP26+BJ26)/20</f>
        <v>1</v>
      </c>
      <c r="F26" s="44" t="str">
        <f>U26</f>
        <v/>
      </c>
      <c r="G26" s="44" t="str">
        <f>AA26</f>
        <v/>
      </c>
      <c r="H26" s="44" t="str">
        <f>AH26</f>
        <v/>
      </c>
      <c r="I26" s="36" t="str">
        <f>AN26</f>
        <v/>
      </c>
      <c r="J26" s="36" t="str">
        <f>AT26</f>
        <v/>
      </c>
      <c r="K26" s="36">
        <f>AZ26</f>
        <v>78</v>
      </c>
      <c r="L26" s="36" t="str">
        <f>BF26</f>
        <v/>
      </c>
      <c r="M26" s="36" t="str">
        <f>BL26</f>
        <v/>
      </c>
      <c r="N26" s="36" t="str">
        <f>BR26</f>
        <v/>
      </c>
      <c r="O26" s="37">
        <f>IF(E26&lt;4,SUM(F26:N26),SUMPRODUCT(LARGE(F26:N26,{1;2;3;4})))</f>
        <v>78</v>
      </c>
      <c r="P26" s="38"/>
      <c r="Q26" s="41"/>
      <c r="R26" s="38">
        <f>CEILING(100*Q26/$Q$2,1)</f>
        <v>0</v>
      </c>
      <c r="S26" s="38">
        <f>IF(P26="",0,20)</f>
        <v>0</v>
      </c>
      <c r="T26" s="38">
        <f>IF(P26=1,30,IF(P26=2,20,IF(P26=3,10,0)))</f>
        <v>0</v>
      </c>
      <c r="U26" s="39" t="str">
        <f>IF(P26="","",R26+S26+T26)</f>
        <v/>
      </c>
      <c r="V26" s="90"/>
      <c r="W26" s="38"/>
      <c r="X26" s="38">
        <f>CEILING(100*W26/$W$2,1)</f>
        <v>0</v>
      </c>
      <c r="Y26" s="38">
        <f>IF(V26="",0,20)</f>
        <v>0</v>
      </c>
      <c r="Z26" s="38">
        <f>IF(V26=1,30,IF(V26=2,20,IF(V26=3,10,0)))</f>
        <v>0</v>
      </c>
      <c r="AA26" s="39" t="str">
        <f>IF(V26="","",X26+Y26+Z26)</f>
        <v/>
      </c>
      <c r="AB26" s="41"/>
      <c r="AC26" s="43"/>
      <c r="AD26" s="43"/>
      <c r="AE26" s="45" t="str">
        <f>IF(AD26=0,"",CEILING(100*AC26/AD26,1))</f>
        <v/>
      </c>
      <c r="AF26" s="45">
        <f>IF(AB26="",0,20)</f>
        <v>0</v>
      </c>
      <c r="AG26" s="38">
        <f>IF(AB26=1,30,IF(AB26=2,20,IF(AB26=3,10,0)))</f>
        <v>0</v>
      </c>
      <c r="AH26" s="39" t="str">
        <f>IF(AB26="","",AE26+AF26+AG26)</f>
        <v/>
      </c>
      <c r="AI26" s="41"/>
      <c r="AJ26" s="38"/>
      <c r="AK26" s="38">
        <f>CEILING(100*AJ26/$AJ$2,1)</f>
        <v>0</v>
      </c>
      <c r="AL26" s="38">
        <f>IF(AI26="",0,20)</f>
        <v>0</v>
      </c>
      <c r="AM26" s="38">
        <f>IF(AI26=1,30,IF(AI26=2,20,IF(AI26=3,10,0)))</f>
        <v>0</v>
      </c>
      <c r="AN26" s="39" t="str">
        <f>IF(AI26="","",AK26+AL26+AM26)</f>
        <v/>
      </c>
      <c r="AO26" s="41"/>
      <c r="AP26" s="38"/>
      <c r="AQ26" s="38">
        <f>CEILING(100*AP26/$AP$2,1)</f>
        <v>0</v>
      </c>
      <c r="AR26" s="38">
        <f>IF(AO26="",0,20)</f>
        <v>0</v>
      </c>
      <c r="AS26" s="38">
        <f>IF(AO26=1,30,IF(AO26=2,20,IF(AO26=3,10,0)))</f>
        <v>0</v>
      </c>
      <c r="AT26" s="39" t="str">
        <f>IF(AO26="","",AQ26+AR26+AS26)</f>
        <v/>
      </c>
      <c r="AU26" s="41">
        <v>21</v>
      </c>
      <c r="AV26" s="38">
        <v>4</v>
      </c>
      <c r="AW26" s="43">
        <f>CEILING(100*AV26/$AV$2,1)</f>
        <v>58</v>
      </c>
      <c r="AX26" s="43">
        <f>IF(AU26="",0,20)</f>
        <v>20</v>
      </c>
      <c r="AY26" s="38">
        <f>IF(AU26=1,30,IF(AU26=2,20,IF(AU26=3,10,0)))</f>
        <v>0</v>
      </c>
      <c r="AZ26" s="39">
        <f>IF(AU26="","",AW26+AX26+AY26)</f>
        <v>78</v>
      </c>
      <c r="BA26" s="41"/>
      <c r="BB26" s="43"/>
      <c r="BC26" s="38">
        <f>CEILING(100*BB26/$BB$2,1)</f>
        <v>0</v>
      </c>
      <c r="BD26" s="38">
        <f>IF(BA26="",0,20)</f>
        <v>0</v>
      </c>
      <c r="BE26" s="38">
        <f>IF(BA26=1,30,IF(BA26=2,20,IF(BA26=3,10,0)))</f>
        <v>0</v>
      </c>
      <c r="BF26" s="39" t="str">
        <f>IF(BA26="","",BC26+BD26+BE26)</f>
        <v/>
      </c>
      <c r="BG26" s="40"/>
      <c r="BH26" s="38"/>
      <c r="BI26" s="41">
        <f>CEILING(100*BH26/$BH$2,1)</f>
        <v>0</v>
      </c>
      <c r="BJ26" s="41">
        <f>IF(BG26="",0,20)</f>
        <v>0</v>
      </c>
      <c r="BK26" s="41">
        <f>IF(BG26=1,30,IF(BG26=2,20,IF(BG26=3,10,0)))</f>
        <v>0</v>
      </c>
      <c r="BL26" s="46" t="str">
        <f>IF(BG26="","",BI26+BJ26+BK26)</f>
        <v/>
      </c>
      <c r="BM26" s="41"/>
      <c r="BN26" s="38"/>
      <c r="BO26" s="41">
        <f>CEILING(100*BN26/$BN$2,1)</f>
        <v>0</v>
      </c>
      <c r="BP26" s="41">
        <f>IF(BM26="",0,20)</f>
        <v>0</v>
      </c>
      <c r="BQ26" s="41">
        <f>IF(BM26=1,30,IF(BM26=2,20,IF(BM26=3,10,0)))</f>
        <v>0</v>
      </c>
      <c r="BR26" s="46" t="str">
        <f>IF(BM26="","",BO26+BP26+BQ26)</f>
        <v/>
      </c>
    </row>
    <row r="27" spans="1:70" ht="12.75" customHeight="1">
      <c r="A27" s="57">
        <v>25</v>
      </c>
      <c r="B27" s="8" t="s">
        <v>39</v>
      </c>
      <c r="C27" s="64" t="s">
        <v>16</v>
      </c>
      <c r="D27" s="4">
        <v>2007</v>
      </c>
      <c r="E27" s="4">
        <f>(S27+Y27+AF27+BD27+AL27+AR27+AX27+BP27+BJ27)/20</f>
        <v>1</v>
      </c>
      <c r="F27" s="44">
        <f>U27</f>
        <v>70</v>
      </c>
      <c r="G27" s="44" t="str">
        <f>AA27</f>
        <v/>
      </c>
      <c r="H27" s="44" t="str">
        <f>AH27</f>
        <v/>
      </c>
      <c r="I27" s="36" t="str">
        <f>AN27</f>
        <v/>
      </c>
      <c r="J27" s="36" t="str">
        <f>AT27</f>
        <v/>
      </c>
      <c r="K27" s="36" t="str">
        <f>AZ27</f>
        <v/>
      </c>
      <c r="L27" s="36" t="str">
        <f>BF27</f>
        <v/>
      </c>
      <c r="M27" s="36" t="str">
        <f>BL27</f>
        <v/>
      </c>
      <c r="N27" s="36" t="str">
        <f>BR27</f>
        <v/>
      </c>
      <c r="O27" s="37">
        <f>IF(E27&lt;4,SUM(F27:N27),SUMPRODUCT(LARGE(F27:N27,{1;2;3;4})))</f>
        <v>70</v>
      </c>
      <c r="P27" s="90">
        <v>34</v>
      </c>
      <c r="Q27" s="38">
        <v>4</v>
      </c>
      <c r="R27" s="41">
        <f>CEILING(100*Q27/$Q$2,1)</f>
        <v>50</v>
      </c>
      <c r="S27" s="41">
        <f>IF(P27="",0,20)</f>
        <v>20</v>
      </c>
      <c r="T27" s="41">
        <f>IF(P27=1,30,IF(P27=2,20,IF(P27=3,10,0)))</f>
        <v>0</v>
      </c>
      <c r="U27" s="46">
        <f>IF(P27="","",R27+S27+T27)</f>
        <v>70</v>
      </c>
      <c r="V27" s="82"/>
      <c r="W27" s="121"/>
      <c r="X27" s="41">
        <f>CEILING(100*W27/$W$2,1)</f>
        <v>0</v>
      </c>
      <c r="Y27" s="41">
        <f>IF(V27="",0,20)</f>
        <v>0</v>
      </c>
      <c r="Z27" s="41">
        <f>IF(V27=1,30,IF(V27=2,20,IF(V27=3,10,0)))</f>
        <v>0</v>
      </c>
      <c r="AA27" s="46" t="str">
        <f>IF(V27="","",X27+Y27+Z27)</f>
        <v/>
      </c>
      <c r="AB27" s="41"/>
      <c r="AC27" s="43"/>
      <c r="AD27" s="43"/>
      <c r="AE27" s="45" t="str">
        <f>IF(AD27=0,"",CEILING(100*AC27/AD27,1))</f>
        <v/>
      </c>
      <c r="AF27" s="45">
        <f>IF(AB27="",0,20)</f>
        <v>0</v>
      </c>
      <c r="AG27" s="41">
        <f>IF(AB27=1,30,IF(AB27=2,20,IF(AB27=3,10,0)))</f>
        <v>0</v>
      </c>
      <c r="AH27" s="46" t="str">
        <f>IF(AB27="","",AE27+AF27+AG27)</f>
        <v/>
      </c>
      <c r="AI27" s="41"/>
      <c r="AJ27" s="41"/>
      <c r="AK27" s="41">
        <f>CEILING(100*AJ27/$AJ$2,1)</f>
        <v>0</v>
      </c>
      <c r="AL27" s="41">
        <f>IF(AI27="",0,20)</f>
        <v>0</v>
      </c>
      <c r="AM27" s="41">
        <f>IF(AI27=1,30,IF(AI27=2,20,IF(AI27=3,10,0)))</f>
        <v>0</v>
      </c>
      <c r="AN27" s="46" t="str">
        <f>IF(AI27="","",AK27+AL27+AM27)</f>
        <v/>
      </c>
      <c r="AO27" s="41"/>
      <c r="AP27" s="41"/>
      <c r="AQ27" s="41">
        <f>CEILING(100*AP27/$AP$2,1)</f>
        <v>0</v>
      </c>
      <c r="AR27" s="41">
        <f>IF(AO27="",0,20)</f>
        <v>0</v>
      </c>
      <c r="AS27" s="41">
        <f>IF(AO27=1,30,IF(AO27=2,20,IF(AO27=3,10,0)))</f>
        <v>0</v>
      </c>
      <c r="AT27" s="46" t="str">
        <f>IF(AO27="","",AQ27+AR27+AS27)</f>
        <v/>
      </c>
      <c r="AU27" s="41"/>
      <c r="AV27" s="41"/>
      <c r="AW27" s="43">
        <f>CEILING(100*AV27/$AV$2,1)</f>
        <v>0</v>
      </c>
      <c r="AX27" s="43">
        <f>IF(AU27="",0,20)</f>
        <v>0</v>
      </c>
      <c r="AY27" s="41">
        <f>IF(AU27=1,30,IF(AU27=2,20,IF(AU27=3,10,0)))</f>
        <v>0</v>
      </c>
      <c r="AZ27" s="46" t="str">
        <f>IF(AU27="","",AW27+AX27+AY27)</f>
        <v/>
      </c>
      <c r="BA27" s="41"/>
      <c r="BB27" s="43"/>
      <c r="BC27" s="41">
        <f>CEILING(100*BB27/$BB$2,1)</f>
        <v>0</v>
      </c>
      <c r="BD27" s="41">
        <f>IF(BA27="",0,20)</f>
        <v>0</v>
      </c>
      <c r="BE27" s="41">
        <f>IF(BA27=1,30,IF(BA27=2,20,IF(BA27=3,10,0)))</f>
        <v>0</v>
      </c>
      <c r="BF27" s="46" t="str">
        <f>IF(BA27="","",BC27+BD27+BE27)</f>
        <v/>
      </c>
      <c r="BG27" s="40"/>
      <c r="BH27" s="38"/>
      <c r="BI27" s="41">
        <f>CEILING(100*BH27/$BH$2,1)</f>
        <v>0</v>
      </c>
      <c r="BJ27" s="41">
        <f>IF(BG27="",0,20)</f>
        <v>0</v>
      </c>
      <c r="BK27" s="41">
        <f>IF(BG27=1,30,IF(BG27=2,20,IF(BG27=3,10,0)))</f>
        <v>0</v>
      </c>
      <c r="BL27" s="46" t="str">
        <f>IF(BG27="","",BI27+BJ27+BK27)</f>
        <v/>
      </c>
      <c r="BM27" s="41"/>
      <c r="BN27" s="38"/>
      <c r="BO27" s="41">
        <f>CEILING(100*BN27/$BN$2,1)</f>
        <v>0</v>
      </c>
      <c r="BP27" s="41">
        <f>IF(BM27="",0,20)</f>
        <v>0</v>
      </c>
      <c r="BQ27" s="41">
        <f>IF(BM27=1,30,IF(BM27=2,20,IF(BM27=3,10,0)))</f>
        <v>0</v>
      </c>
      <c r="BR27" s="46" t="str">
        <f>IF(BM27="","",BO27+BP27+BQ27)</f>
        <v/>
      </c>
    </row>
    <row r="28" spans="1:70" ht="12.75" customHeight="1">
      <c r="A28" s="57">
        <v>26</v>
      </c>
      <c r="B28" s="64" t="s">
        <v>175</v>
      </c>
      <c r="C28" s="64" t="s">
        <v>16</v>
      </c>
      <c r="D28" s="4">
        <v>2007</v>
      </c>
      <c r="E28" s="4">
        <f>(S28+Y28+AF28+BD28+AL28+AR28+AX28+BP28+BJ28)/20</f>
        <v>1</v>
      </c>
      <c r="F28" s="44" t="str">
        <f>U28</f>
        <v/>
      </c>
      <c r="G28" s="44" t="str">
        <f>AA28</f>
        <v/>
      </c>
      <c r="H28" s="44" t="str">
        <f>AH28</f>
        <v/>
      </c>
      <c r="I28" s="36" t="str">
        <f>AN28</f>
        <v/>
      </c>
      <c r="J28" s="36" t="str">
        <f>AT28</f>
        <v/>
      </c>
      <c r="K28" s="36">
        <f>AZ28</f>
        <v>63</v>
      </c>
      <c r="L28" s="36" t="str">
        <f>BF28</f>
        <v/>
      </c>
      <c r="M28" s="36" t="str">
        <f>BL28</f>
        <v/>
      </c>
      <c r="N28" s="36" t="str">
        <f>BR28</f>
        <v/>
      </c>
      <c r="O28" s="37">
        <f>IF(E28&lt;4,SUM(F28:N28),SUMPRODUCT(LARGE(F28:N28,{1;2;3;4})))</f>
        <v>63</v>
      </c>
      <c r="P28" s="120"/>
      <c r="Q28" s="41"/>
      <c r="R28" s="41">
        <f>CEILING(100*Q28/$Q$2,1)</f>
        <v>0</v>
      </c>
      <c r="S28" s="41">
        <f>IF(P28="",0,20)</f>
        <v>0</v>
      </c>
      <c r="T28" s="41">
        <f>IF(P28=1,30,IF(P28=2,20,IF(P28=3,10,0)))</f>
        <v>0</v>
      </c>
      <c r="U28" s="46" t="str">
        <f>IF(P28="","",R28+S28+T28)</f>
        <v/>
      </c>
      <c r="V28" s="120"/>
      <c r="W28" s="41"/>
      <c r="X28" s="41">
        <f>CEILING(100*W28/$W$2,1)</f>
        <v>0</v>
      </c>
      <c r="Y28" s="41">
        <f>IF(V28="",0,20)</f>
        <v>0</v>
      </c>
      <c r="Z28" s="41">
        <f>IF(V28=1,30,IF(V28=2,20,IF(V28=3,10,0)))</f>
        <v>0</v>
      </c>
      <c r="AA28" s="46" t="str">
        <f>IF(V28="","",X28+Y28+Z28)</f>
        <v/>
      </c>
      <c r="AB28" s="41"/>
      <c r="AC28" s="43"/>
      <c r="AD28" s="43"/>
      <c r="AF28" s="45">
        <f>IF(AB28="",0,20)</f>
        <v>0</v>
      </c>
      <c r="AG28" s="41">
        <f>IF(AB28=1,30,IF(AB28=2,20,IF(AB28=3,10,0)))</f>
        <v>0</v>
      </c>
      <c r="AH28" s="46" t="str">
        <f>IF(AB28="","",AE28+AF28+AG28)</f>
        <v/>
      </c>
      <c r="AI28" s="41"/>
      <c r="AJ28" s="41"/>
      <c r="AK28" s="41">
        <f>CEILING(100*AJ28/$AJ$2,1)</f>
        <v>0</v>
      </c>
      <c r="AL28" s="41">
        <f>IF(AI28="",0,20)</f>
        <v>0</v>
      </c>
      <c r="AM28" s="41">
        <f>IF(AI28=1,30,IF(AI28=2,20,IF(AI28=3,10,0)))</f>
        <v>0</v>
      </c>
      <c r="AN28" s="46" t="str">
        <f>IF(AI28="","",AK28+AL28+AM28)</f>
        <v/>
      </c>
      <c r="AO28" s="41"/>
      <c r="AP28" s="41"/>
      <c r="AQ28" s="41">
        <f>CEILING(100*AP28/$AP$2,1)</f>
        <v>0</v>
      </c>
      <c r="AR28" s="41">
        <f>IF(AO28="",0,20)</f>
        <v>0</v>
      </c>
      <c r="AS28" s="41">
        <f>IF(AO28=1,30,IF(AO28=2,20,IF(AO28=3,10,0)))</f>
        <v>0</v>
      </c>
      <c r="AT28" s="46" t="str">
        <f>IF(AO28="","",AQ28+AR28+AS28)</f>
        <v/>
      </c>
      <c r="AU28" s="41">
        <v>34</v>
      </c>
      <c r="AV28" s="41">
        <v>3</v>
      </c>
      <c r="AW28" s="43">
        <f>CEILING(100*AV28/$AV$2,1)</f>
        <v>43</v>
      </c>
      <c r="AX28" s="43">
        <f>IF(AU28="",0,20)</f>
        <v>20</v>
      </c>
      <c r="AY28" s="41">
        <f>IF(AU28=1,30,IF(AU28=2,20,IF(AU28=3,10,0)))</f>
        <v>0</v>
      </c>
      <c r="AZ28" s="46">
        <f>IF(AU28="","",AW28+AX28+AY28)</f>
        <v>63</v>
      </c>
      <c r="BA28" s="41"/>
      <c r="BB28" s="43"/>
      <c r="BC28" s="41">
        <f>CEILING(100*BB28/$BB$2,1)</f>
        <v>0</v>
      </c>
      <c r="BD28" s="41">
        <f>IF(BA28="",0,20)</f>
        <v>0</v>
      </c>
      <c r="BE28" s="41">
        <f>IF(BA28=1,30,IF(BA28=2,20,IF(BA28=3,10,0)))</f>
        <v>0</v>
      </c>
      <c r="BF28" s="46" t="str">
        <f>IF(BA28="","",BC28+BD28+BE28)</f>
        <v/>
      </c>
      <c r="BG28" s="40"/>
      <c r="BH28" s="38"/>
      <c r="BI28" s="41">
        <f>CEILING(100*BH28/$BH$2,1)</f>
        <v>0</v>
      </c>
      <c r="BJ28" s="41">
        <f>IF(BG28="",0,20)</f>
        <v>0</v>
      </c>
      <c r="BK28" s="41">
        <f>IF(BG28=1,30,IF(BG28=2,20,IF(BG28=3,10,0)))</f>
        <v>0</v>
      </c>
      <c r="BL28" s="46" t="str">
        <f>IF(BG28="","",BI28+BJ28+BK28)</f>
        <v/>
      </c>
      <c r="BM28" s="41"/>
      <c r="BN28" s="38"/>
      <c r="BO28" s="41">
        <f>CEILING(100*BN28/$BN$2,1)</f>
        <v>0</v>
      </c>
      <c r="BP28" s="41">
        <f>IF(BM28="",0,20)</f>
        <v>0</v>
      </c>
      <c r="BQ28" s="41">
        <f>IF(BM28=1,30,IF(BM28=2,20,IF(BM28=3,10,0)))</f>
        <v>0</v>
      </c>
      <c r="BR28" s="46" t="str">
        <f>IF(BM28="","",BO28+BP28+BQ28)</f>
        <v/>
      </c>
    </row>
    <row r="29" spans="1:70" ht="12.75" customHeight="1">
      <c r="A29" s="57">
        <v>27</v>
      </c>
      <c r="B29" s="64" t="s">
        <v>196</v>
      </c>
      <c r="C29" s="64" t="s">
        <v>28</v>
      </c>
      <c r="D29" s="4">
        <v>2006</v>
      </c>
      <c r="E29" s="4">
        <f>(S29+Y29+AF29+BD29+AL29+AR29+AX29+BP29+BJ29)/20</f>
        <v>1</v>
      </c>
      <c r="F29" s="44" t="str">
        <f>U29</f>
        <v/>
      </c>
      <c r="G29" s="44" t="str">
        <f>AA29</f>
        <v/>
      </c>
      <c r="H29" s="44" t="str">
        <f>AH29</f>
        <v/>
      </c>
      <c r="I29" s="36" t="str">
        <f>AN29</f>
        <v/>
      </c>
      <c r="J29" s="36" t="str">
        <f>AT29</f>
        <v/>
      </c>
      <c r="K29" s="36" t="str">
        <f>AZ29</f>
        <v/>
      </c>
      <c r="L29" s="36">
        <f>BF29</f>
        <v>63</v>
      </c>
      <c r="M29" s="36" t="str">
        <f>BL29</f>
        <v/>
      </c>
      <c r="N29" s="36" t="str">
        <f>BR29</f>
        <v/>
      </c>
      <c r="O29" s="37">
        <f>IF(E29&lt;4,SUM(F29:N29),SUMPRODUCT(LARGE(F29:N29,{1;2;3;4})))</f>
        <v>63</v>
      </c>
      <c r="P29" s="90"/>
      <c r="Q29" s="38"/>
      <c r="R29" s="38">
        <f>CEILING(100*Q29/$Q$2,1)</f>
        <v>0</v>
      </c>
      <c r="S29" s="38">
        <f>IF(P29="",0,20)</f>
        <v>0</v>
      </c>
      <c r="T29" s="38">
        <f>IF(P29=1,30,IF(P29=2,20,IF(P29=3,10,0)))</f>
        <v>0</v>
      </c>
      <c r="U29" s="39" t="str">
        <f>IF(P29="","",R29+S29+T29)</f>
        <v/>
      </c>
      <c r="V29" s="90"/>
      <c r="W29" s="38"/>
      <c r="X29" s="38">
        <f>CEILING(100*W29/$W$2,1)</f>
        <v>0</v>
      </c>
      <c r="Y29" s="38">
        <f>IF(V29="",0,20)</f>
        <v>0</v>
      </c>
      <c r="Z29" s="38">
        <f>IF(V29=1,30,IF(V29=2,20,IF(V29=3,10,0)))</f>
        <v>0</v>
      </c>
      <c r="AA29" s="39" t="str">
        <f>IF(V29="","",X29+Y29+Z29)</f>
        <v/>
      </c>
      <c r="AB29" s="41"/>
      <c r="AC29" s="43"/>
      <c r="AD29" s="43"/>
      <c r="AE29" s="45" t="str">
        <f>IF(AD29=0,"",CEILING(100*AC29/AD29,1))</f>
        <v/>
      </c>
      <c r="AF29" s="45">
        <f>IF(AB29="",0,20)</f>
        <v>0</v>
      </c>
      <c r="AG29" s="38">
        <f>IF(AB29=1,30,IF(AB29=2,20,IF(AB29=3,10,0)))</f>
        <v>0</v>
      </c>
      <c r="AH29" s="39" t="str">
        <f>IF(AB29="","",AE29+AF29+AG29)</f>
        <v/>
      </c>
      <c r="AI29" s="41"/>
      <c r="AJ29" s="38"/>
      <c r="AK29" s="38">
        <f>CEILING(100*AJ29/$AJ$2,1)</f>
        <v>0</v>
      </c>
      <c r="AL29" s="38">
        <f>IF(AI29="",0,20)</f>
        <v>0</v>
      </c>
      <c r="AM29" s="38">
        <f>IF(AI29=1,30,IF(AI29=2,20,IF(AI29=3,10,0)))</f>
        <v>0</v>
      </c>
      <c r="AN29" s="39" t="str">
        <f>IF(AI29="","",AK29+AL29+AM29)</f>
        <v/>
      </c>
      <c r="AO29" s="41"/>
      <c r="AP29" s="38"/>
      <c r="AQ29" s="38">
        <f>CEILING(100*AP29/$AP$2,1)</f>
        <v>0</v>
      </c>
      <c r="AR29" s="38">
        <f>IF(AO29="",0,20)</f>
        <v>0</v>
      </c>
      <c r="AS29" s="38">
        <f>IF(AO29=1,30,IF(AO29=2,20,IF(AO29=3,10,0)))</f>
        <v>0</v>
      </c>
      <c r="AT29" s="39" t="str">
        <f>IF(AO29="","",AQ29+AR29+AS29)</f>
        <v/>
      </c>
      <c r="AU29" s="41"/>
      <c r="AV29" s="38"/>
      <c r="AW29" s="43">
        <f>CEILING(100*AV29/$AV$2,1)</f>
        <v>0</v>
      </c>
      <c r="AX29" s="43">
        <f>IF(AU29="",0,20)</f>
        <v>0</v>
      </c>
      <c r="AY29" s="38">
        <f>IF(AU29=1,30,IF(AU29=2,20,IF(AU29=3,10,0)))</f>
        <v>0</v>
      </c>
      <c r="AZ29" s="39" t="str">
        <f>IF(AU29="","",AW29+AX29+AY29)</f>
        <v/>
      </c>
      <c r="BA29" s="41">
        <v>13</v>
      </c>
      <c r="BB29" s="43">
        <v>3</v>
      </c>
      <c r="BC29" s="41">
        <f>CEILING(100*BB29/$BB$2,1)</f>
        <v>43</v>
      </c>
      <c r="BD29" s="38">
        <f>IF(BA29="",0,20)</f>
        <v>20</v>
      </c>
      <c r="BE29" s="38">
        <f>IF(BA29=1,30,IF(BA29=2,20,IF(BA29=3,10,0)))</f>
        <v>0</v>
      </c>
      <c r="BF29" s="39">
        <f>IF(BA29="","",BC29+BD29+BE29)</f>
        <v>63</v>
      </c>
      <c r="BG29" s="40"/>
      <c r="BH29" s="38"/>
      <c r="BI29" s="41">
        <f>CEILING(100*BH29/$BH$2,1)</f>
        <v>0</v>
      </c>
      <c r="BJ29" s="41">
        <f>IF(BG29="",0,20)</f>
        <v>0</v>
      </c>
      <c r="BK29" s="41">
        <f>IF(BG29=1,30,IF(BG29=2,20,IF(BG29=3,10,0)))</f>
        <v>0</v>
      </c>
      <c r="BL29" s="46" t="str">
        <f>IF(BG29="","",BI29+BJ29+BK29)</f>
        <v/>
      </c>
      <c r="BM29" s="41"/>
      <c r="BN29" s="38"/>
      <c r="BO29" s="41">
        <f>CEILING(100*BN29/$BN$2,1)</f>
        <v>0</v>
      </c>
      <c r="BP29" s="41">
        <f>IF(BM29="",0,20)</f>
        <v>0</v>
      </c>
      <c r="BQ29" s="41">
        <f>IF(BM29=1,30,IF(BM29=2,20,IF(BM29=3,10,0)))</f>
        <v>0</v>
      </c>
      <c r="BR29" s="46" t="str">
        <f>IF(BM29="","",BO29+BP29+BQ29)</f>
        <v/>
      </c>
    </row>
    <row r="30" spans="1:70" ht="12.75" customHeight="1">
      <c r="A30" s="57">
        <v>28</v>
      </c>
      <c r="B30" s="64" t="s">
        <v>210</v>
      </c>
      <c r="C30" s="65" t="s">
        <v>60</v>
      </c>
      <c r="D30" s="4">
        <v>2007</v>
      </c>
      <c r="E30" s="4">
        <f>(S30+Y30+AF30+BD30+AL30+AR30+AX30+BP30+BJ30)/20</f>
        <v>1</v>
      </c>
      <c r="F30" s="44" t="str">
        <f>U30</f>
        <v/>
      </c>
      <c r="G30" s="44" t="str">
        <f>AA30</f>
        <v/>
      </c>
      <c r="H30" s="44" t="str">
        <f>AH30</f>
        <v/>
      </c>
      <c r="I30" s="36" t="str">
        <f>AN30</f>
        <v/>
      </c>
      <c r="J30" s="36" t="str">
        <f>AT30</f>
        <v/>
      </c>
      <c r="K30" s="36" t="str">
        <f>AZ30</f>
        <v/>
      </c>
      <c r="L30" s="36" t="str">
        <f>BF30</f>
        <v/>
      </c>
      <c r="M30" s="36" t="str">
        <f>BL30</f>
        <v/>
      </c>
      <c r="N30" s="36">
        <f>BR30</f>
        <v>63</v>
      </c>
      <c r="O30" s="37">
        <f>IF(E30&lt;4,SUM(F30:N30),SUMPRODUCT(LARGE(F30:N30,{1;2;3;4})))</f>
        <v>63</v>
      </c>
      <c r="P30" s="120"/>
      <c r="Q30" s="41"/>
      <c r="R30" s="41">
        <f>CEILING(100*Q30/$Q$2,1)</f>
        <v>0</v>
      </c>
      <c r="S30" s="41">
        <f>IF(P30="",0,20)</f>
        <v>0</v>
      </c>
      <c r="T30" s="41">
        <f>IF(P30=1,30,IF(P30=2,20,IF(P30=3,10,0)))</f>
        <v>0</v>
      </c>
      <c r="U30" s="46" t="str">
        <f>IF(P30="","",R30+S30+T30)</f>
        <v/>
      </c>
      <c r="V30" s="120"/>
      <c r="W30" s="41"/>
      <c r="X30" s="41">
        <f>CEILING(100*W30/$W$2,1)</f>
        <v>0</v>
      </c>
      <c r="Y30" s="41">
        <f>IF(V30="",0,20)</f>
        <v>0</v>
      </c>
      <c r="Z30" s="41">
        <f>IF(V30=1,30,IF(V30=2,20,IF(V30=3,10,0)))</f>
        <v>0</v>
      </c>
      <c r="AA30" s="46" t="str">
        <f>IF(V30="","",X30+Y30+Z30)</f>
        <v/>
      </c>
      <c r="AB30" s="41"/>
      <c r="AC30" s="43"/>
      <c r="AD30" s="43"/>
      <c r="AE30" s="45" t="str">
        <f>IF(AD30=0,"",CEILING(100*AC30/AD30,1))</f>
        <v/>
      </c>
      <c r="AF30" s="45">
        <f>IF(AB30="",0,20)</f>
        <v>0</v>
      </c>
      <c r="AG30" s="41">
        <f>IF(AB30=1,30,IF(AB30=2,20,IF(AB30=3,10,0)))</f>
        <v>0</v>
      </c>
      <c r="AH30" s="46" t="str">
        <f>IF(AB30="","",AE30+AF30+AG30)</f>
        <v/>
      </c>
      <c r="AI30" s="41"/>
      <c r="AJ30" s="41"/>
      <c r="AK30" s="41">
        <f>CEILING(100*AJ30/$AJ$2,1)</f>
        <v>0</v>
      </c>
      <c r="AL30" s="41">
        <f>IF(AI30="",0,20)</f>
        <v>0</v>
      </c>
      <c r="AM30" s="41">
        <f>IF(AI30=1,30,IF(AI30=2,20,IF(AI30=3,10,0)))</f>
        <v>0</v>
      </c>
      <c r="AN30" s="46" t="str">
        <f>IF(AI30="","",AK30+AL30+AM30)</f>
        <v/>
      </c>
      <c r="AO30" s="41"/>
      <c r="AP30" s="41"/>
      <c r="AQ30" s="41">
        <f>CEILING(100*AP30/$AP$2,1)</f>
        <v>0</v>
      </c>
      <c r="AR30" s="41">
        <f>IF(AO30="",0,20)</f>
        <v>0</v>
      </c>
      <c r="AS30" s="41">
        <f>IF(AO30=1,30,IF(AO30=2,20,IF(AO30=3,10,0)))</f>
        <v>0</v>
      </c>
      <c r="AT30" s="46" t="str">
        <f>IF(AO30="","",AQ30+AR30+AS30)</f>
        <v/>
      </c>
      <c r="AU30" s="41"/>
      <c r="AV30" s="41"/>
      <c r="AW30" s="43">
        <f>CEILING(100*AV30/$AV$2,1)</f>
        <v>0</v>
      </c>
      <c r="AX30" s="43">
        <f>IF(AU30="",0,20)</f>
        <v>0</v>
      </c>
      <c r="AY30" s="41">
        <f>IF(AU30=1,30,IF(AU30=2,20,IF(AU30=3,10,0)))</f>
        <v>0</v>
      </c>
      <c r="AZ30" s="46" t="str">
        <f>IF(AU30="","",AW30+AX30+AY30)</f>
        <v/>
      </c>
      <c r="BA30" s="41"/>
      <c r="BB30" s="43"/>
      <c r="BC30" s="41">
        <f>CEILING(100*BB30/$BB$2,1)</f>
        <v>0</v>
      </c>
      <c r="BD30" s="41">
        <f>IF(BA30="",0,20)</f>
        <v>0</v>
      </c>
      <c r="BE30" s="41">
        <f>IF(BA30=1,30,IF(BA30=2,20,IF(BA30=3,10,0)))</f>
        <v>0</v>
      </c>
      <c r="BF30" s="46" t="str">
        <f>IF(BA30="","",BC30+BD30+BE30)</f>
        <v/>
      </c>
      <c r="BG30" s="40"/>
      <c r="BH30" s="38"/>
      <c r="BI30" s="41">
        <f>CEILING(100*BH30/$BH$2,1)</f>
        <v>0</v>
      </c>
      <c r="BJ30" s="41">
        <f>IF(BG30="",0,20)</f>
        <v>0</v>
      </c>
      <c r="BK30" s="41">
        <f>IF(BG30=1,30,IF(BG30=2,20,IF(BG30=3,10,0)))</f>
        <v>0</v>
      </c>
      <c r="BL30" s="46" t="str">
        <f>IF(BG30="","",BI30+BJ30+BK30)</f>
        <v/>
      </c>
      <c r="BM30" s="41">
        <v>12</v>
      </c>
      <c r="BN30" s="38">
        <v>3</v>
      </c>
      <c r="BO30" s="41">
        <f>CEILING(100*BN30/$BN$2,1)</f>
        <v>43</v>
      </c>
      <c r="BP30" s="41">
        <f>IF(BM30="",0,20)</f>
        <v>20</v>
      </c>
      <c r="BQ30" s="41">
        <f>IF(BM30=1,30,IF(BM30=2,20,IF(BM30=3,10,0)))</f>
        <v>0</v>
      </c>
      <c r="BR30" s="46">
        <f>IF(BM30="","",BO30+BP30+BQ30)</f>
        <v>63</v>
      </c>
    </row>
    <row r="31" spans="1:70" ht="12.75" customHeight="1">
      <c r="A31" s="57">
        <v>29</v>
      </c>
      <c r="B31" s="64" t="s">
        <v>148</v>
      </c>
      <c r="C31" s="64" t="s">
        <v>18</v>
      </c>
      <c r="D31" s="4">
        <v>2007</v>
      </c>
      <c r="E31" s="4">
        <f>(S31+Y31+AF31+BD31+AL31+AR31+AX31+BP31+BJ31)/20</f>
        <v>1</v>
      </c>
      <c r="F31" s="44" t="str">
        <f>U31</f>
        <v/>
      </c>
      <c r="G31" s="44" t="str">
        <f>AA31</f>
        <v/>
      </c>
      <c r="H31" s="44">
        <f>AH31</f>
        <v>57</v>
      </c>
      <c r="I31" s="36" t="str">
        <f>AN31</f>
        <v/>
      </c>
      <c r="J31" s="36" t="str">
        <f>AT31</f>
        <v/>
      </c>
      <c r="K31" s="36" t="str">
        <f>AZ31</f>
        <v/>
      </c>
      <c r="L31" s="36" t="str">
        <f>BF31</f>
        <v/>
      </c>
      <c r="M31" s="36" t="str">
        <f>BL31</f>
        <v/>
      </c>
      <c r="N31" s="36" t="str">
        <f>BR31</f>
        <v/>
      </c>
      <c r="O31" s="37">
        <f>IF(E31&lt;4,SUM(F31:N31),SUMPRODUCT(LARGE(F31:N31,{1;2;3;4})))</f>
        <v>57</v>
      </c>
      <c r="P31" s="90"/>
      <c r="Q31" s="38"/>
      <c r="R31" s="38">
        <f>CEILING(100*Q31/$Q$2,1)</f>
        <v>0</v>
      </c>
      <c r="S31" s="38">
        <f>IF(P31="",0,20)</f>
        <v>0</v>
      </c>
      <c r="T31" s="38">
        <f>IF(P31=1,30,IF(P31=2,20,IF(P31=3,10,0)))</f>
        <v>0</v>
      </c>
      <c r="U31" s="39" t="str">
        <f>IF(P31="","",R31+S31+T31)</f>
        <v/>
      </c>
      <c r="V31" s="90"/>
      <c r="W31" s="38"/>
      <c r="X31" s="38">
        <f>CEILING(100*W31/$W$2,1)</f>
        <v>0</v>
      </c>
      <c r="Y31" s="38">
        <f>IF(V31="",0,20)</f>
        <v>0</v>
      </c>
      <c r="Z31" s="38">
        <f>IF(V31=1,30,IF(V31=2,20,IF(V31=3,10,0)))</f>
        <v>0</v>
      </c>
      <c r="AA31" s="39" t="str">
        <f>IF(V31="","",X31+Y31+Z31)</f>
        <v/>
      </c>
      <c r="AB31" s="41">
        <v>44</v>
      </c>
      <c r="AC31" s="43">
        <v>4</v>
      </c>
      <c r="AD31" s="43">
        <v>11</v>
      </c>
      <c r="AE31" s="45">
        <f>IF(AD31=0,"",CEILING(100*AC31/AD31,1))</f>
        <v>37</v>
      </c>
      <c r="AF31" s="45">
        <f>IF(AB31="",0,20)</f>
        <v>20</v>
      </c>
      <c r="AG31" s="38">
        <f>IF(AB31=1,30,IF(AB31=2,20,IF(AB31=3,10,0)))</f>
        <v>0</v>
      </c>
      <c r="AH31" s="39">
        <f>IF(AB31="","",AE31+AF31+AG31)</f>
        <v>57</v>
      </c>
      <c r="AI31" s="41"/>
      <c r="AJ31" s="38"/>
      <c r="AK31" s="38">
        <f>CEILING(100*AJ31/$AJ$2,1)</f>
        <v>0</v>
      </c>
      <c r="AL31" s="38">
        <f>IF(AI31="",0,20)</f>
        <v>0</v>
      </c>
      <c r="AM31" s="38">
        <f>IF(AI31=1,30,IF(AI31=2,20,IF(AI31=3,10,0)))</f>
        <v>0</v>
      </c>
      <c r="AN31" s="39" t="str">
        <f>IF(AI31="","",AK31+AL31+AM31)</f>
        <v/>
      </c>
      <c r="AO31" s="41"/>
      <c r="AP31" s="38"/>
      <c r="AQ31" s="38">
        <f>CEILING(100*AP31/$AP$2,1)</f>
        <v>0</v>
      </c>
      <c r="AR31" s="38">
        <f>IF(AO31="",0,20)</f>
        <v>0</v>
      </c>
      <c r="AS31" s="38">
        <f>IF(AO31=1,30,IF(AO31=2,20,IF(AO31=3,10,0)))</f>
        <v>0</v>
      </c>
      <c r="AT31" s="39" t="str">
        <f>IF(AO31="","",AQ31+AR31+AS31)</f>
        <v/>
      </c>
      <c r="AU31" s="41"/>
      <c r="AV31" s="38"/>
      <c r="AW31" s="43">
        <f>CEILING(100*AV31/$AV$2,1)</f>
        <v>0</v>
      </c>
      <c r="AX31" s="43">
        <f>IF(AU31="",0,20)</f>
        <v>0</v>
      </c>
      <c r="AY31" s="38">
        <f>IF(AU31=1,30,IF(AU31=2,20,IF(AU31=3,10,0)))</f>
        <v>0</v>
      </c>
      <c r="AZ31" s="39" t="str">
        <f>IF(AU31="","",AW31+AX31+AY31)</f>
        <v/>
      </c>
      <c r="BA31" s="41"/>
      <c r="BB31" s="43"/>
      <c r="BC31" s="38">
        <f>CEILING(100*BB31/$BB$2,1)</f>
        <v>0</v>
      </c>
      <c r="BD31" s="38">
        <f>IF(BA31="",0,20)</f>
        <v>0</v>
      </c>
      <c r="BE31" s="38">
        <f>IF(BA31=1,30,IF(BA31=2,20,IF(BA31=3,10,0)))</f>
        <v>0</v>
      </c>
      <c r="BF31" s="39" t="str">
        <f>IF(BA31="","",BC31+BD31+BE31)</f>
        <v/>
      </c>
      <c r="BG31" s="40"/>
      <c r="BH31" s="38"/>
      <c r="BI31" s="41">
        <f>CEILING(100*BH31/$BH$2,1)</f>
        <v>0</v>
      </c>
      <c r="BJ31" s="41">
        <f>IF(BG31="",0,20)</f>
        <v>0</v>
      </c>
      <c r="BK31" s="41">
        <f>IF(BG31=1,30,IF(BG31=2,20,IF(BG31=3,10,0)))</f>
        <v>0</v>
      </c>
      <c r="BL31" s="46" t="str">
        <f>IF(BG31="","",BI31+BJ31+BK31)</f>
        <v/>
      </c>
      <c r="BM31" s="41"/>
      <c r="BN31" s="38"/>
      <c r="BO31" s="41">
        <f>CEILING(100*BN31/$BN$2,1)</f>
        <v>0</v>
      </c>
      <c r="BP31" s="41">
        <f>IF(BM31="",0,20)</f>
        <v>0</v>
      </c>
      <c r="BQ31" s="41">
        <f>IF(BM31=1,30,IF(BM31=2,20,IF(BM31=3,10,0)))</f>
        <v>0</v>
      </c>
      <c r="BR31" s="46" t="str">
        <f>IF(BM31="","",BO31+BP31+BQ31)</f>
        <v/>
      </c>
    </row>
    <row r="32" spans="1:70" ht="12.75" customHeight="1">
      <c r="A32" s="57">
        <v>30</v>
      </c>
      <c r="B32" s="72" t="s">
        <v>176</v>
      </c>
      <c r="C32" s="71" t="s">
        <v>67</v>
      </c>
      <c r="D32" s="84">
        <v>2006</v>
      </c>
      <c r="E32" s="4">
        <f>(S32+Y32+AF32+BD32+AL32+AR32+AX32+BP32+BJ32)/20</f>
        <v>1</v>
      </c>
      <c r="F32" s="44" t="str">
        <f>U32</f>
        <v/>
      </c>
      <c r="G32" s="44" t="str">
        <f>AA32</f>
        <v/>
      </c>
      <c r="H32" s="44" t="str">
        <f>AH32</f>
        <v/>
      </c>
      <c r="I32" s="36" t="str">
        <f>AN32</f>
        <v/>
      </c>
      <c r="J32" s="36" t="str">
        <f>AT32</f>
        <v/>
      </c>
      <c r="K32" s="36">
        <f>AZ32</f>
        <v>56</v>
      </c>
      <c r="L32" s="36" t="str">
        <f>BF32</f>
        <v/>
      </c>
      <c r="M32" s="36" t="str">
        <f>BL32</f>
        <v/>
      </c>
      <c r="N32" s="36" t="str">
        <f>BR32</f>
        <v/>
      </c>
      <c r="O32" s="37">
        <f>IF(E32&lt;4,SUM(F32:N32),SUMPRODUCT(LARGE(F32:N32,{1;2;3;4})))</f>
        <v>56</v>
      </c>
      <c r="P32" s="90"/>
      <c r="Q32" s="38"/>
      <c r="R32" s="38">
        <f>CEILING(100*Q32/$Q$2,1)</f>
        <v>0</v>
      </c>
      <c r="S32" s="38">
        <f>IF(P32="",0,20)</f>
        <v>0</v>
      </c>
      <c r="T32" s="38">
        <f>IF(P32=1,30,IF(P32=2,20,IF(P32=3,10,0)))</f>
        <v>0</v>
      </c>
      <c r="U32" s="39" t="str">
        <f>IF(P32="","",R32+S32+T32)</f>
        <v/>
      </c>
      <c r="V32" s="79"/>
      <c r="W32" s="1"/>
      <c r="X32" s="38">
        <f>CEILING(100*W32/$W$2,1)</f>
        <v>0</v>
      </c>
      <c r="Y32" s="38">
        <f>IF(V32="",0,20)</f>
        <v>0</v>
      </c>
      <c r="Z32" s="38">
        <f>IF(V32=1,30,IF(V32=2,20,IF(V32=3,10,0)))</f>
        <v>0</v>
      </c>
      <c r="AA32" s="39" t="str">
        <f>IF(V32="","",X32+Y32+Z32)</f>
        <v/>
      </c>
      <c r="AB32" s="41"/>
      <c r="AC32" s="43"/>
      <c r="AD32" s="43"/>
      <c r="AE32" s="45" t="str">
        <f>IF(AD32=0,"",CEILING(100*AC32/AD32,1))</f>
        <v/>
      </c>
      <c r="AF32" s="45">
        <f>IF(AB32="",0,20)</f>
        <v>0</v>
      </c>
      <c r="AG32" s="38">
        <f>IF(AB32=1,30,IF(AB32=2,20,IF(AB32=3,10,0)))</f>
        <v>0</v>
      </c>
      <c r="AH32" s="39" t="str">
        <f>IF(AB32="","",AE32+AF32+AG32)</f>
        <v/>
      </c>
      <c r="AI32" s="41"/>
      <c r="AJ32" s="38"/>
      <c r="AK32" s="38">
        <f>CEILING(100*AJ32/$AJ$2,1)</f>
        <v>0</v>
      </c>
      <c r="AL32" s="38">
        <f>IF(AI32="",0,20)</f>
        <v>0</v>
      </c>
      <c r="AM32" s="38">
        <f>IF(AI32=1,30,IF(AI32=2,20,IF(AI32=3,10,0)))</f>
        <v>0</v>
      </c>
      <c r="AN32" s="39" t="str">
        <f>IF(AI32="","",AK32+AL32+AM32)</f>
        <v/>
      </c>
      <c r="AO32" s="41"/>
      <c r="AP32" s="38"/>
      <c r="AQ32" s="38">
        <f>CEILING(100*AP32/$AP$2,1)</f>
        <v>0</v>
      </c>
      <c r="AR32" s="38">
        <f>IF(AO32="",0,20)</f>
        <v>0</v>
      </c>
      <c r="AS32" s="38">
        <f>IF(AO32=1,30,IF(AO32=2,20,IF(AO32=3,10,0)))</f>
        <v>0</v>
      </c>
      <c r="AT32" s="39" t="str">
        <f>IF(AO32="","",AQ32+AR32+AS32)</f>
        <v/>
      </c>
      <c r="AU32" s="41">
        <v>36</v>
      </c>
      <c r="AV32" s="38">
        <v>2.5</v>
      </c>
      <c r="AW32" s="43">
        <f>CEILING(100*AV32/$AV$2,1)</f>
        <v>36</v>
      </c>
      <c r="AX32" s="43">
        <f>IF(AU32="",0,20)</f>
        <v>20</v>
      </c>
      <c r="AY32" s="38">
        <f>IF(AU32=1,30,IF(AU32=2,20,IF(AU32=3,10,0)))</f>
        <v>0</v>
      </c>
      <c r="AZ32" s="39">
        <f>IF(AU32="","",AW32+AX32+AY32)</f>
        <v>56</v>
      </c>
      <c r="BA32" s="41"/>
      <c r="BB32" s="43"/>
      <c r="BC32" s="38">
        <f>CEILING(100*BB32/$BB$2,1)</f>
        <v>0</v>
      </c>
      <c r="BD32" s="38">
        <f>IF(BA32="",0,20)</f>
        <v>0</v>
      </c>
      <c r="BE32" s="38">
        <f>IF(BA32=1,30,IF(BA32=2,20,IF(BA32=3,10,0)))</f>
        <v>0</v>
      </c>
      <c r="BF32" s="39" t="str">
        <f>IF(BA32="","",BC32+BD32+BE32)</f>
        <v/>
      </c>
      <c r="BG32" s="40"/>
      <c r="BH32" s="38"/>
      <c r="BI32" s="41">
        <f>CEILING(100*BH32/$BH$2,1)</f>
        <v>0</v>
      </c>
      <c r="BJ32" s="41">
        <f>IF(BG32="",0,20)</f>
        <v>0</v>
      </c>
      <c r="BK32" s="41">
        <f>IF(BG32=1,30,IF(BG32=2,20,IF(BG32=3,10,0)))</f>
        <v>0</v>
      </c>
      <c r="BL32" s="46" t="str">
        <f>IF(BG32="","",BI32+BJ32+BK32)</f>
        <v/>
      </c>
      <c r="BM32" s="41"/>
      <c r="BN32" s="38"/>
      <c r="BO32" s="41">
        <f>CEILING(100*BN32/$BN$2,1)</f>
        <v>0</v>
      </c>
      <c r="BP32" s="41">
        <f>IF(BM32="",0,20)</f>
        <v>0</v>
      </c>
      <c r="BQ32" s="41">
        <f>IF(BM32=1,30,IF(BM32=2,20,IF(BM32=3,10,0)))</f>
        <v>0</v>
      </c>
      <c r="BR32" s="46" t="str">
        <f>IF(BM32="","",BO32+BP32+BQ32)</f>
        <v/>
      </c>
    </row>
    <row r="33" spans="1:71" ht="12.75" customHeight="1">
      <c r="A33" s="57">
        <v>31</v>
      </c>
      <c r="B33" s="142" t="s">
        <v>177</v>
      </c>
      <c r="C33" s="71" t="s">
        <v>67</v>
      </c>
      <c r="D33" s="84">
        <v>2006</v>
      </c>
      <c r="E33" s="4">
        <f>(S33+Y33+AF33+BD33+AL33+AR33+AX33+BP33+BJ33)/20</f>
        <v>1</v>
      </c>
      <c r="F33" s="44" t="str">
        <f>U33</f>
        <v/>
      </c>
      <c r="G33" s="44" t="str">
        <f>AA33</f>
        <v/>
      </c>
      <c r="H33" s="44" t="str">
        <f>AH33</f>
        <v/>
      </c>
      <c r="I33" s="36" t="str">
        <f>AN33</f>
        <v/>
      </c>
      <c r="J33" s="36" t="str">
        <f>AT33</f>
        <v/>
      </c>
      <c r="K33" s="36">
        <f>AZ33</f>
        <v>56</v>
      </c>
      <c r="L33" s="36" t="str">
        <f>BF33</f>
        <v/>
      </c>
      <c r="M33" s="36" t="str">
        <f>BL33</f>
        <v/>
      </c>
      <c r="N33" s="36" t="str">
        <f>BR33</f>
        <v/>
      </c>
      <c r="O33" s="37">
        <f>IF(E33&lt;4,SUM(F33:N33),SUMPRODUCT(LARGE(F33:N33,{1;2;3;4})))</f>
        <v>56</v>
      </c>
      <c r="P33" s="38"/>
      <c r="Q33" s="38"/>
      <c r="R33" s="38">
        <f>CEILING(100*Q33/$Q$2,1)</f>
        <v>0</v>
      </c>
      <c r="S33" s="38">
        <f>IF(P33="",0,20)</f>
        <v>0</v>
      </c>
      <c r="T33" s="38">
        <f>IF(P33=1,30,IF(P33=2,20,IF(P33=3,10,0)))</f>
        <v>0</v>
      </c>
      <c r="U33" s="39" t="str">
        <f>IF(P33="","",R33+S33+T33)</f>
        <v/>
      </c>
      <c r="V33" s="82"/>
      <c r="W33" s="1"/>
      <c r="X33" s="38">
        <f>CEILING(100*W33/$W$2,1)</f>
        <v>0</v>
      </c>
      <c r="Y33" s="38">
        <f>IF(V33="",0,20)</f>
        <v>0</v>
      </c>
      <c r="Z33" s="38">
        <f>IF(V33=1,30,IF(V33=2,20,IF(V33=3,10,0)))</f>
        <v>0</v>
      </c>
      <c r="AA33" s="39" t="str">
        <f>IF(V33="","",X33+Y33+Z33)</f>
        <v/>
      </c>
      <c r="AB33" s="41"/>
      <c r="AC33" s="43"/>
      <c r="AD33" s="43"/>
      <c r="AE33" s="43" t="str">
        <f>IF(AD33=0,"",CEILING(100*AC33/AD33,1))</f>
        <v/>
      </c>
      <c r="AF33" s="43">
        <f>IF(AB33="",0,20)</f>
        <v>0</v>
      </c>
      <c r="AG33" s="38">
        <f>IF(AB33=1,30,IF(AB33=2,20,IF(AB33=3,10,0)))</f>
        <v>0</v>
      </c>
      <c r="AH33" s="39" t="str">
        <f>IF(AB33="","",AE33+AF33+AG33)</f>
        <v/>
      </c>
      <c r="AI33" s="41"/>
      <c r="AJ33" s="38"/>
      <c r="AK33" s="38">
        <f>CEILING(100*AJ33/$AJ$2,1)</f>
        <v>0</v>
      </c>
      <c r="AL33" s="38">
        <f>IF(AI33="",0,20)</f>
        <v>0</v>
      </c>
      <c r="AM33" s="38">
        <f>IF(AI33=1,30,IF(AI33=2,20,IF(AI33=3,10,0)))</f>
        <v>0</v>
      </c>
      <c r="AN33" s="39" t="str">
        <f>IF(AI33="","",AK33+AL33+AM33)</f>
        <v/>
      </c>
      <c r="AO33" s="41"/>
      <c r="AP33" s="38"/>
      <c r="AQ33" s="38">
        <f>CEILING(100*AP33/$AP$2,1)</f>
        <v>0</v>
      </c>
      <c r="AR33" s="38">
        <f>IF(AO33="",0,20)</f>
        <v>0</v>
      </c>
      <c r="AS33" s="38">
        <f>IF(AO33=1,30,IF(AO33=2,20,IF(AO33=3,10,0)))</f>
        <v>0</v>
      </c>
      <c r="AT33" s="39" t="str">
        <f>IF(AO33="","",AQ33+AR33+AS33)</f>
        <v/>
      </c>
      <c r="AU33" s="41">
        <v>37</v>
      </c>
      <c r="AV33" s="38">
        <v>2.5</v>
      </c>
      <c r="AW33" s="43">
        <f>CEILING(100*AV33/$AV$2,1)</f>
        <v>36</v>
      </c>
      <c r="AX33" s="43">
        <f>IF(AU33="",0,20)</f>
        <v>20</v>
      </c>
      <c r="AY33" s="38">
        <f>IF(AU33=1,30,IF(AU33=2,20,IF(AU33=3,10,0)))</f>
        <v>0</v>
      </c>
      <c r="AZ33" s="39">
        <f>IF(AU33="","",AW33+AX33+AY33)</f>
        <v>56</v>
      </c>
      <c r="BA33" s="41"/>
      <c r="BB33" s="43"/>
      <c r="BC33" s="38">
        <f>CEILING(100*BB33/$BB$2,1)</f>
        <v>0</v>
      </c>
      <c r="BD33" s="38">
        <f>IF(BA33="",0,20)</f>
        <v>0</v>
      </c>
      <c r="BE33" s="38">
        <f>IF(BA33=1,30,IF(BA33=2,20,IF(BA33=3,10,0)))</f>
        <v>0</v>
      </c>
      <c r="BF33" s="39" t="str">
        <f>IF(BA33="","",BC33+BD33+BE33)</f>
        <v/>
      </c>
      <c r="BG33" s="40"/>
      <c r="BH33" s="38"/>
      <c r="BI33" s="41">
        <f>CEILING(100*BH33/$BH$2,1)</f>
        <v>0</v>
      </c>
      <c r="BJ33" s="41">
        <f>IF(BG33="",0,20)</f>
        <v>0</v>
      </c>
      <c r="BK33" s="41">
        <f>IF(BG33=1,30,IF(BG33=2,20,IF(BG33=3,10,0)))</f>
        <v>0</v>
      </c>
      <c r="BL33" s="46" t="str">
        <f>IF(BG33="","",BI33+BJ33+BK33)</f>
        <v/>
      </c>
      <c r="BM33" s="41"/>
      <c r="BN33" s="38"/>
      <c r="BO33" s="41">
        <f>CEILING(100*BN33/$BN$2,1)</f>
        <v>0</v>
      </c>
      <c r="BP33" s="41">
        <f>IF(BM33="",0,20)</f>
        <v>0</v>
      </c>
      <c r="BQ33" s="41">
        <f>IF(BM33=1,30,IF(BM33=2,20,IF(BM33=3,10,0)))</f>
        <v>0</v>
      </c>
      <c r="BR33" s="46" t="str">
        <f>IF(BM33="","",BO33+BP33+BQ33)</f>
        <v/>
      </c>
    </row>
    <row r="34" spans="1:71" ht="12.75" customHeight="1">
      <c r="A34" s="57">
        <v>32</v>
      </c>
      <c r="B34" s="65" t="s">
        <v>124</v>
      </c>
      <c r="C34" s="65" t="s">
        <v>15</v>
      </c>
      <c r="D34" s="4">
        <v>2007</v>
      </c>
      <c r="E34" s="4">
        <f>(S34+Y34+AF34+BD34+AL34+AR34+AX34+BP34+BJ34)/20</f>
        <v>1</v>
      </c>
      <c r="F34" s="44" t="str">
        <f>U34</f>
        <v/>
      </c>
      <c r="G34" s="44">
        <f>AA34</f>
        <v>54</v>
      </c>
      <c r="H34" s="44" t="str">
        <f>AH34</f>
        <v/>
      </c>
      <c r="I34" s="36" t="str">
        <f>AN34</f>
        <v/>
      </c>
      <c r="J34" s="36" t="str">
        <f>AT34</f>
        <v/>
      </c>
      <c r="K34" s="36" t="str">
        <f>AZ34</f>
        <v/>
      </c>
      <c r="L34" s="36" t="str">
        <f>BF34</f>
        <v/>
      </c>
      <c r="M34" s="36" t="str">
        <f>BL34</f>
        <v/>
      </c>
      <c r="N34" s="36" t="str">
        <f>BR34</f>
        <v/>
      </c>
      <c r="O34" s="37">
        <f>IF(E34&lt;4,SUM(F34:N34),SUMPRODUCT(LARGE(F34:N34,{1;2;3;4})))</f>
        <v>54</v>
      </c>
      <c r="P34" s="38"/>
      <c r="Q34" s="38"/>
      <c r="R34" s="38">
        <f>CEILING(100*Q34/$Q$2,1)</f>
        <v>0</v>
      </c>
      <c r="S34" s="38">
        <f>IF(P34="",0,20)</f>
        <v>0</v>
      </c>
      <c r="T34" s="38">
        <f>IF(P34=1,30,IF(P34=2,20,IF(P34=3,10,0)))</f>
        <v>0</v>
      </c>
      <c r="U34" s="39" t="str">
        <f>IF(P34="","",R34+S34+T34)</f>
        <v/>
      </c>
      <c r="V34" s="90">
        <v>21</v>
      </c>
      <c r="W34" s="41">
        <v>2</v>
      </c>
      <c r="X34" s="38">
        <f>CEILING(100*W34/$W$2,1)</f>
        <v>34</v>
      </c>
      <c r="Y34" s="38">
        <f>IF(V34="",0,20)</f>
        <v>20</v>
      </c>
      <c r="Z34" s="38">
        <f>IF(V34=1,30,IF(V34=2,20,IF(V34=3,10,0)))</f>
        <v>0</v>
      </c>
      <c r="AA34" s="39">
        <f>IF(V34="","",X34+Y34+Z34)</f>
        <v>54</v>
      </c>
      <c r="AB34" s="38"/>
      <c r="AC34" s="43"/>
      <c r="AD34" s="43"/>
      <c r="AE34" s="45" t="str">
        <f>IF(AD34=0,"",CEILING(100*AC34/AD34,1))</f>
        <v/>
      </c>
      <c r="AF34" s="45">
        <f>IF(AB34="",0,20)</f>
        <v>0</v>
      </c>
      <c r="AG34" s="38">
        <f>IF(AB34=1,30,IF(AB34=2,20,IF(AB34=3,10,0)))</f>
        <v>0</v>
      </c>
      <c r="AH34" s="39" t="str">
        <f>IF(AB34="","",AE34+AF34+AG34)</f>
        <v/>
      </c>
      <c r="AI34" s="38"/>
      <c r="AJ34" s="38"/>
      <c r="AK34" s="38">
        <f>CEILING(100*AJ34/$AJ$2,1)</f>
        <v>0</v>
      </c>
      <c r="AL34" s="38">
        <f>IF(AI34="",0,20)</f>
        <v>0</v>
      </c>
      <c r="AM34" s="38">
        <f>IF(AI34=1,30,IF(AI34=2,20,IF(AI34=3,10,0)))</f>
        <v>0</v>
      </c>
      <c r="AN34" s="39" t="str">
        <f>IF(AI34="","",AK34+AL34+AM34)</f>
        <v/>
      </c>
      <c r="AO34" s="38"/>
      <c r="AP34" s="38"/>
      <c r="AQ34" s="38">
        <f>CEILING(100*AP34/$AP$2,1)</f>
        <v>0</v>
      </c>
      <c r="AR34" s="38">
        <f>IF(AO34="",0,20)</f>
        <v>0</v>
      </c>
      <c r="AS34" s="38">
        <f>IF(AO34=1,30,IF(AO34=2,20,IF(AO34=3,10,0)))</f>
        <v>0</v>
      </c>
      <c r="AT34" s="39" t="str">
        <f>IF(AO34="","",AQ34+AR34+AS34)</f>
        <v/>
      </c>
      <c r="AU34" s="38"/>
      <c r="AV34" s="38"/>
      <c r="AW34" s="43">
        <f>CEILING(100*AV34/$AV$2,1)</f>
        <v>0</v>
      </c>
      <c r="AX34" s="43">
        <f>IF(AU34="",0,20)</f>
        <v>0</v>
      </c>
      <c r="AY34" s="38">
        <f>IF(AU34=1,30,IF(AU34=2,20,IF(AU34=3,10,0)))</f>
        <v>0</v>
      </c>
      <c r="AZ34" s="39" t="str">
        <f>IF(AU34="","",AW34+AX34+AY34)</f>
        <v/>
      </c>
      <c r="BA34" s="38"/>
      <c r="BB34" s="43"/>
      <c r="BC34" s="38">
        <f>CEILING(100*BB34/$BB$2,1)</f>
        <v>0</v>
      </c>
      <c r="BD34" s="38">
        <f>IF(BA34="",0,20)</f>
        <v>0</v>
      </c>
      <c r="BE34" s="38">
        <f>IF(BA34=1,30,IF(BA34=2,20,IF(BA34=3,10,0)))</f>
        <v>0</v>
      </c>
      <c r="BF34" s="39" t="str">
        <f>IF(BA34="","",BC34+BD34+BE34)</f>
        <v/>
      </c>
      <c r="BG34" s="47"/>
      <c r="BH34" s="41"/>
      <c r="BI34" s="41">
        <f>CEILING(100*BH34/$BH$2,1)</f>
        <v>0</v>
      </c>
      <c r="BJ34" s="41">
        <f>IF(BG34="",0,20)</f>
        <v>0</v>
      </c>
      <c r="BK34" s="41">
        <f>IF(BG34=1,30,IF(BG34=2,20,IF(BG34=3,10,0)))</f>
        <v>0</v>
      </c>
      <c r="BL34" s="46" t="str">
        <f>IF(BG34="","",BI34+BJ34+BK34)</f>
        <v/>
      </c>
      <c r="BM34" s="38"/>
      <c r="BN34" s="41"/>
      <c r="BO34" s="41">
        <f>CEILING(100*BN34/$BN$2,1)</f>
        <v>0</v>
      </c>
      <c r="BP34" s="41">
        <f>IF(BM34="",0,20)</f>
        <v>0</v>
      </c>
      <c r="BQ34" s="41">
        <f>IF(BM34=1,30,IF(BM34=2,20,IF(BM34=3,10,0)))</f>
        <v>0</v>
      </c>
      <c r="BR34" s="46" t="str">
        <f>IF(BM34="","",BO34+BP34+BQ34)</f>
        <v/>
      </c>
    </row>
    <row r="35" spans="1:71" ht="12.75" customHeight="1">
      <c r="A35" s="57">
        <v>33</v>
      </c>
      <c r="B35" s="65" t="s">
        <v>126</v>
      </c>
      <c r="C35" s="65" t="s">
        <v>67</v>
      </c>
      <c r="D35" s="4">
        <v>2007</v>
      </c>
      <c r="E35" s="4">
        <f>(S35+Y35+AF35+BD35+AL35+AR35+AX35+BP35+BJ35)/20</f>
        <v>1</v>
      </c>
      <c r="F35" s="44" t="str">
        <f>U35</f>
        <v/>
      </c>
      <c r="G35" s="44">
        <f>AA35</f>
        <v>54</v>
      </c>
      <c r="H35" s="44" t="str">
        <f>AH35</f>
        <v/>
      </c>
      <c r="I35" s="36" t="str">
        <f>AN35</f>
        <v/>
      </c>
      <c r="J35" s="36" t="str">
        <f>AT35</f>
        <v/>
      </c>
      <c r="K35" s="36" t="str">
        <f>AZ35</f>
        <v/>
      </c>
      <c r="L35" s="36" t="str">
        <f>BF35</f>
        <v/>
      </c>
      <c r="M35" s="36" t="str">
        <f>BL35</f>
        <v/>
      </c>
      <c r="N35" s="36" t="str">
        <f>BR35</f>
        <v/>
      </c>
      <c r="O35" s="37">
        <f>IF(E35&lt;4,SUM(F35:N35),SUMPRODUCT(LARGE(F35:N35,{1;2;3;4})))</f>
        <v>54</v>
      </c>
      <c r="P35" s="38"/>
      <c r="Q35" s="38"/>
      <c r="R35" s="38">
        <f>CEILING(100*Q35/$Q$2,1)</f>
        <v>0</v>
      </c>
      <c r="S35" s="38">
        <f>IF(P35="",0,20)</f>
        <v>0</v>
      </c>
      <c r="T35" s="38">
        <f>IF(P35=1,30,IF(P35=2,20,IF(P35=3,10,0)))</f>
        <v>0</v>
      </c>
      <c r="U35" s="39" t="str">
        <f>IF(P35="","",R35+S35+T35)</f>
        <v/>
      </c>
      <c r="V35" s="90">
        <v>23</v>
      </c>
      <c r="W35" s="43">
        <v>2</v>
      </c>
      <c r="X35" s="38">
        <f>CEILING(100*W35/$W$2,1)</f>
        <v>34</v>
      </c>
      <c r="Y35" s="38">
        <f>IF(V35="",0,20)</f>
        <v>20</v>
      </c>
      <c r="Z35" s="38">
        <f>IF(V35=1,30,IF(V35=2,20,IF(V35=3,10,0)))</f>
        <v>0</v>
      </c>
      <c r="AA35" s="39">
        <f>IF(V35="","",X35+Y35+Z35)</f>
        <v>54</v>
      </c>
      <c r="AB35" s="41"/>
      <c r="AC35" s="43"/>
      <c r="AD35" s="43"/>
      <c r="AE35" s="45" t="str">
        <f>IF(AD35=0,"",CEILING(100*AC35/AD35,1))</f>
        <v/>
      </c>
      <c r="AF35" s="45">
        <f>IF(AB35="",0,20)</f>
        <v>0</v>
      </c>
      <c r="AG35" s="38">
        <f>IF(AB35=1,30,IF(AB35=2,20,IF(AB35=3,10,0)))</f>
        <v>0</v>
      </c>
      <c r="AH35" s="39" t="str">
        <f>IF(AB35="","",AE35+AF35+AG35)</f>
        <v/>
      </c>
      <c r="AI35" s="41"/>
      <c r="AJ35" s="38"/>
      <c r="AK35" s="38">
        <f>CEILING(100*AJ35/$AJ$2,1)</f>
        <v>0</v>
      </c>
      <c r="AL35" s="38">
        <f>IF(AI35="",0,20)</f>
        <v>0</v>
      </c>
      <c r="AM35" s="38">
        <f>IF(AI35=1,30,IF(AI35=2,20,IF(AI35=3,10,0)))</f>
        <v>0</v>
      </c>
      <c r="AN35" s="39" t="str">
        <f>IF(AI35="","",AK35+AL35+AM35)</f>
        <v/>
      </c>
      <c r="AO35" s="41"/>
      <c r="AP35" s="38"/>
      <c r="AQ35" s="38">
        <f>CEILING(100*AP35/$AP$2,1)</f>
        <v>0</v>
      </c>
      <c r="AR35" s="38">
        <f>IF(AO35="",0,20)</f>
        <v>0</v>
      </c>
      <c r="AS35" s="38">
        <f>IF(AO35=1,30,IF(AO35=2,20,IF(AO35=3,10,0)))</f>
        <v>0</v>
      </c>
      <c r="AT35" s="39" t="str">
        <f>IF(AO35="","",AQ35+AR35+AS35)</f>
        <v/>
      </c>
      <c r="AU35" s="41"/>
      <c r="AV35" s="38"/>
      <c r="AW35" s="43">
        <f>CEILING(100*AV35/$AV$2,1)</f>
        <v>0</v>
      </c>
      <c r="AX35" s="43">
        <f>IF(AU35="",0,20)</f>
        <v>0</v>
      </c>
      <c r="AY35" s="38">
        <f>IF(AU35=1,30,IF(AU35=2,20,IF(AU35=3,10,0)))</f>
        <v>0</v>
      </c>
      <c r="AZ35" s="39" t="str">
        <f>IF(AU35="","",AW35+AX35+AY35)</f>
        <v/>
      </c>
      <c r="BA35" s="41"/>
      <c r="BB35" s="43"/>
      <c r="BC35" s="38">
        <f>CEILING(100*BB35/$BB$2,1)</f>
        <v>0</v>
      </c>
      <c r="BD35" s="38">
        <f>IF(BA35="",0,20)</f>
        <v>0</v>
      </c>
      <c r="BE35" s="38">
        <f>IF(BA35=1,30,IF(BA35=2,20,IF(BA35=3,10,0)))</f>
        <v>0</v>
      </c>
      <c r="BF35" s="39" t="str">
        <f>IF(BA35="","",BC35+BD35+BE35)</f>
        <v/>
      </c>
      <c r="BG35" s="47"/>
      <c r="BH35" s="41"/>
      <c r="BI35" s="41">
        <f>CEILING(100*BH35/$BH$2,1)</f>
        <v>0</v>
      </c>
      <c r="BJ35" s="41">
        <f>IF(BG35="",0,20)</f>
        <v>0</v>
      </c>
      <c r="BK35" s="41">
        <f>IF(BG35=1,30,IF(BG35=2,20,IF(BG35=3,10,0)))</f>
        <v>0</v>
      </c>
      <c r="BL35" s="46" t="str">
        <f>IF(BG35="","",BI35+BJ35+BK35)</f>
        <v/>
      </c>
      <c r="BM35" s="41"/>
      <c r="BN35" s="41"/>
      <c r="BO35" s="41">
        <f>CEILING(100*BN35/$BN$2,1)</f>
        <v>0</v>
      </c>
      <c r="BP35" s="41">
        <f>IF(BM35="",0,20)</f>
        <v>0</v>
      </c>
      <c r="BQ35" s="41">
        <f>IF(BM35=1,30,IF(BM35=2,20,IF(BM35=3,10,0)))</f>
        <v>0</v>
      </c>
      <c r="BR35" s="46" t="str">
        <f>IF(BM35="","",BO35+BP35+BQ35)</f>
        <v/>
      </c>
    </row>
    <row r="36" spans="1:71" ht="12.75" customHeight="1">
      <c r="A36" s="57">
        <v>34</v>
      </c>
      <c r="B36" s="64" t="s">
        <v>127</v>
      </c>
      <c r="C36" s="64" t="s">
        <v>128</v>
      </c>
      <c r="D36" s="4">
        <v>2007</v>
      </c>
      <c r="E36" s="4">
        <f>(S36+Y36+AF36+BD36+AL36+AR36+AX36+BP36+BJ36)/20</f>
        <v>1</v>
      </c>
      <c r="F36" s="44" t="str">
        <f>U36</f>
        <v/>
      </c>
      <c r="G36" s="44">
        <f>AA36</f>
        <v>54</v>
      </c>
      <c r="H36" s="44" t="str">
        <f>AH36</f>
        <v/>
      </c>
      <c r="I36" s="36" t="str">
        <f>AN36</f>
        <v/>
      </c>
      <c r="J36" s="36" t="str">
        <f>AT36</f>
        <v/>
      </c>
      <c r="K36" s="36" t="str">
        <f>AZ36</f>
        <v/>
      </c>
      <c r="L36" s="36" t="str">
        <f>BF36</f>
        <v/>
      </c>
      <c r="M36" s="36" t="str">
        <f>BL36</f>
        <v/>
      </c>
      <c r="N36" s="36" t="str">
        <f>BR36</f>
        <v/>
      </c>
      <c r="O36" s="37">
        <f>IF(E36&lt;4,SUM(F36:N36),SUMPRODUCT(LARGE(F36:N36,{1;2;3;4})))</f>
        <v>54</v>
      </c>
      <c r="P36" s="41"/>
      <c r="Q36" s="41"/>
      <c r="R36" s="38">
        <f>CEILING(100*Q36/$Q$2,1)</f>
        <v>0</v>
      </c>
      <c r="S36" s="38">
        <f>IF(P36="",0,20)</f>
        <v>0</v>
      </c>
      <c r="T36" s="38">
        <f>IF(P36=1,30,IF(P36=2,20,IF(P36=3,10,0)))</f>
        <v>0</v>
      </c>
      <c r="U36" s="39" t="str">
        <f>IF(P36="","",R36+S36+T36)</f>
        <v/>
      </c>
      <c r="V36" s="47">
        <v>24</v>
      </c>
      <c r="W36" s="41">
        <v>2</v>
      </c>
      <c r="X36" s="38">
        <f>CEILING(100*W36/$W$2,1)</f>
        <v>34</v>
      </c>
      <c r="Y36" s="38">
        <f>IF(V36="",0,20)</f>
        <v>20</v>
      </c>
      <c r="Z36" s="38">
        <f>IF(V36=1,30,IF(V36=2,20,IF(V36=3,10,0)))</f>
        <v>0</v>
      </c>
      <c r="AA36" s="39">
        <f>IF(V36="","",X36+Y36+Z36)</f>
        <v>54</v>
      </c>
      <c r="AB36" s="38"/>
      <c r="AC36" s="43"/>
      <c r="AD36" s="43"/>
      <c r="AE36" s="45" t="str">
        <f>IF(AD36=0,"",CEILING(100*AC36/AD36,1))</f>
        <v/>
      </c>
      <c r="AF36" s="45">
        <f>IF(AB36="",0,20)</f>
        <v>0</v>
      </c>
      <c r="AG36" s="38">
        <f>IF(AB36=1,30,IF(AB36=2,20,IF(AB36=3,10,0)))</f>
        <v>0</v>
      </c>
      <c r="AH36" s="39" t="str">
        <f>IF(AB36="","",AE36+AF36+AG36)</f>
        <v/>
      </c>
      <c r="AI36" s="38"/>
      <c r="AJ36" s="38"/>
      <c r="AK36" s="38">
        <f>CEILING(100*AJ36/$AJ$2,1)</f>
        <v>0</v>
      </c>
      <c r="AL36" s="38">
        <f>IF(AI36="",0,20)</f>
        <v>0</v>
      </c>
      <c r="AM36" s="38">
        <f>IF(AI36=1,30,IF(AI36=2,20,IF(AI36=3,10,0)))</f>
        <v>0</v>
      </c>
      <c r="AN36" s="39" t="str">
        <f>IF(AI36="","",AK36+AL36+AM36)</f>
        <v/>
      </c>
      <c r="AO36" s="38"/>
      <c r="AP36" s="38"/>
      <c r="AQ36" s="38">
        <f>CEILING(100*AP36/$AP$2,1)</f>
        <v>0</v>
      </c>
      <c r="AR36" s="38">
        <f>IF(AO36="",0,20)</f>
        <v>0</v>
      </c>
      <c r="AS36" s="38">
        <f>IF(AO36=1,30,IF(AO36=2,20,IF(AO36=3,10,0)))</f>
        <v>0</v>
      </c>
      <c r="AT36" s="39" t="str">
        <f>IF(AO36="","",AQ36+AR36+AS36)</f>
        <v/>
      </c>
      <c r="AU36" s="38"/>
      <c r="AV36" s="38"/>
      <c r="AW36" s="43">
        <f>CEILING(100*AV36/$AV$2,1)</f>
        <v>0</v>
      </c>
      <c r="AX36" s="43">
        <f>IF(AU36="",0,20)</f>
        <v>0</v>
      </c>
      <c r="AY36" s="38">
        <f>IF(AU36=1,30,IF(AU36=2,20,IF(AU36=3,10,0)))</f>
        <v>0</v>
      </c>
      <c r="AZ36" s="39" t="str">
        <f>IF(AU36="","",AW36+AX36+AY36)</f>
        <v/>
      </c>
      <c r="BA36" s="38"/>
      <c r="BB36" s="43"/>
      <c r="BC36" s="38">
        <f>CEILING(100*BB36/$BB$2,1)</f>
        <v>0</v>
      </c>
      <c r="BD36" s="38">
        <f>IF(BA36="",0,20)</f>
        <v>0</v>
      </c>
      <c r="BE36" s="38">
        <f>IF(BA36=1,30,IF(BA36=2,20,IF(BA36=3,10,0)))</f>
        <v>0</v>
      </c>
      <c r="BF36" s="39" t="str">
        <f>IF(BA36="","",BC36+BD36+BE36)</f>
        <v/>
      </c>
      <c r="BG36" s="40"/>
      <c r="BH36" s="38"/>
      <c r="BI36" s="41">
        <f>CEILING(100*BH36/$BH$2,1)</f>
        <v>0</v>
      </c>
      <c r="BJ36" s="41">
        <f>IF(BG36="",0,20)</f>
        <v>0</v>
      </c>
      <c r="BK36" s="41">
        <f>IF(BG36=1,30,IF(BG36=2,20,IF(BG36=3,10,0)))</f>
        <v>0</v>
      </c>
      <c r="BL36" s="46" t="str">
        <f>IF(BG36="","",BI36+BJ36+BK36)</f>
        <v/>
      </c>
      <c r="BM36" s="38"/>
      <c r="BN36" s="38"/>
      <c r="BO36" s="41">
        <f>CEILING(100*BN36/$BN$2,1)</f>
        <v>0</v>
      </c>
      <c r="BP36" s="41">
        <f>IF(BM36="",0,20)</f>
        <v>0</v>
      </c>
      <c r="BQ36" s="41">
        <f>IF(BM36=1,30,IF(BM36=2,20,IF(BM36=3,10,0)))</f>
        <v>0</v>
      </c>
      <c r="BR36" s="46" t="str">
        <f>IF(BM36="","",BO36+BP36+BQ36)</f>
        <v/>
      </c>
    </row>
    <row r="37" spans="1:71" ht="12.75" customHeight="1">
      <c r="A37" s="57">
        <v>35</v>
      </c>
      <c r="B37" s="65" t="s">
        <v>129</v>
      </c>
      <c r="C37" s="64" t="s">
        <v>128</v>
      </c>
      <c r="D37" s="4" t="s">
        <v>161</v>
      </c>
      <c r="E37" s="4">
        <f>(S37+Y37+AF37+BD37+AL37+AR37+AX37+BP37+BJ37)/20</f>
        <v>1</v>
      </c>
      <c r="F37" s="44" t="str">
        <f>U37</f>
        <v/>
      </c>
      <c r="G37" s="44">
        <f>AA37</f>
        <v>54</v>
      </c>
      <c r="H37" s="44" t="str">
        <f>AH37</f>
        <v/>
      </c>
      <c r="I37" s="36" t="str">
        <f>AN37</f>
        <v/>
      </c>
      <c r="J37" s="36" t="str">
        <f>AT37</f>
        <v/>
      </c>
      <c r="K37" s="36" t="str">
        <f>AZ37</f>
        <v/>
      </c>
      <c r="L37" s="36" t="str">
        <f>BF37</f>
        <v/>
      </c>
      <c r="M37" s="36" t="str">
        <f>BL37</f>
        <v/>
      </c>
      <c r="N37" s="36" t="str">
        <f>BR37</f>
        <v/>
      </c>
      <c r="O37" s="37">
        <f>IF(E37&lt;4,SUM(F37:N37),SUMPRODUCT(LARGE(F37:N37,{1;2;3;4})))</f>
        <v>54</v>
      </c>
      <c r="P37" s="38"/>
      <c r="Q37" s="38"/>
      <c r="R37" s="38">
        <f>CEILING(100*Q37/$Q$2,1)</f>
        <v>0</v>
      </c>
      <c r="S37" s="38">
        <f>IF(P37="",0,20)</f>
        <v>0</v>
      </c>
      <c r="T37" s="38">
        <f>IF(P37=1,30,IF(P37=2,20,IF(P37=3,10,0)))</f>
        <v>0</v>
      </c>
      <c r="U37" s="39" t="str">
        <f>IF(P37="","",R37+S37+T37)</f>
        <v/>
      </c>
      <c r="V37" s="40">
        <v>25</v>
      </c>
      <c r="W37" s="41">
        <v>2</v>
      </c>
      <c r="X37" s="38">
        <f>CEILING(100*W37/$W$2,1)</f>
        <v>34</v>
      </c>
      <c r="Y37" s="38">
        <f>IF(V37="",0,20)</f>
        <v>20</v>
      </c>
      <c r="Z37" s="38">
        <f>IF(V37=1,30,IF(V37=2,20,IF(V37=3,10,0)))</f>
        <v>0</v>
      </c>
      <c r="AA37" s="39">
        <f>IF(V37="","",X37+Y37+Z37)</f>
        <v>54</v>
      </c>
      <c r="AB37" s="38"/>
      <c r="AC37" s="43"/>
      <c r="AD37" s="43"/>
      <c r="AE37" s="45" t="str">
        <f>IF(AD37=0,"",CEILING(100*AC37/AD37,1))</f>
        <v/>
      </c>
      <c r="AF37" s="45">
        <f>IF(AB37="",0,20)</f>
        <v>0</v>
      </c>
      <c r="AG37" s="38">
        <f>IF(AB37=1,30,IF(AB37=2,20,IF(AB37=3,10,0)))</f>
        <v>0</v>
      </c>
      <c r="AH37" s="39" t="str">
        <f>IF(AB37="","",AE37+AF37+AG37)</f>
        <v/>
      </c>
      <c r="AI37" s="38"/>
      <c r="AJ37" s="38"/>
      <c r="AK37" s="38">
        <f>CEILING(100*AJ37/$AJ$2,1)</f>
        <v>0</v>
      </c>
      <c r="AL37" s="38">
        <f>IF(AI37="",0,20)</f>
        <v>0</v>
      </c>
      <c r="AM37" s="38">
        <f>IF(AI37=1,30,IF(AI37=2,20,IF(AI37=3,10,0)))</f>
        <v>0</v>
      </c>
      <c r="AN37" s="39" t="str">
        <f>IF(AI37="","",AK37+AL37+AM37)</f>
        <v/>
      </c>
      <c r="AO37" s="38"/>
      <c r="AP37" s="38"/>
      <c r="AQ37" s="38">
        <f>CEILING(100*AP37/$AP$2,1)</f>
        <v>0</v>
      </c>
      <c r="AR37" s="38">
        <f>IF(AO37="",0,20)</f>
        <v>0</v>
      </c>
      <c r="AS37" s="38">
        <f>IF(AO37=1,30,IF(AO37=2,20,IF(AO37=3,10,0)))</f>
        <v>0</v>
      </c>
      <c r="AT37" s="39" t="str">
        <f>IF(AO37="","",AQ37+AR37+AS37)</f>
        <v/>
      </c>
      <c r="AU37" s="38"/>
      <c r="AV37" s="38"/>
      <c r="AW37" s="43">
        <f>CEILING(100*AV37/$AV$2,1)</f>
        <v>0</v>
      </c>
      <c r="AX37" s="43">
        <f>IF(AU37="",0,20)</f>
        <v>0</v>
      </c>
      <c r="AY37" s="38">
        <f>IF(AU37=1,30,IF(AU37=2,20,IF(AU37=3,10,0)))</f>
        <v>0</v>
      </c>
      <c r="AZ37" s="39" t="str">
        <f>IF(AU37="","",AW37+AX37+AY37)</f>
        <v/>
      </c>
      <c r="BA37" s="38"/>
      <c r="BB37" s="43"/>
      <c r="BC37" s="38">
        <f>CEILING(100*BB37/$BB$2,1)</f>
        <v>0</v>
      </c>
      <c r="BD37" s="38">
        <f>IF(BA37="",0,20)</f>
        <v>0</v>
      </c>
      <c r="BE37" s="38">
        <f>IF(BA37=1,30,IF(BA37=2,20,IF(BA37=3,10,0)))</f>
        <v>0</v>
      </c>
      <c r="BF37" s="39" t="str">
        <f>IF(BA37="","",BC37+BD37+BE37)</f>
        <v/>
      </c>
      <c r="BG37" s="40"/>
      <c r="BH37" s="38"/>
      <c r="BI37" s="41">
        <f>CEILING(100*BH37/$BH$2,1)</f>
        <v>0</v>
      </c>
      <c r="BJ37" s="41">
        <f>IF(BG37="",0,20)</f>
        <v>0</v>
      </c>
      <c r="BK37" s="41">
        <f>IF(BG37=1,30,IF(BG37=2,20,IF(BG37=3,10,0)))</f>
        <v>0</v>
      </c>
      <c r="BL37" s="46" t="str">
        <f>IF(BG37="","",BI37+BJ37+BK37)</f>
        <v/>
      </c>
      <c r="BM37" s="38"/>
      <c r="BN37" s="38"/>
      <c r="BO37" s="41">
        <f>CEILING(100*BN37/$BN$2,1)</f>
        <v>0</v>
      </c>
      <c r="BP37" s="41">
        <f>IF(BM37="",0,20)</f>
        <v>0</v>
      </c>
      <c r="BQ37" s="41">
        <f>IF(BM37=1,30,IF(BM37=2,20,IF(BM37=3,10,0)))</f>
        <v>0</v>
      </c>
      <c r="BR37" s="46" t="str">
        <f>IF(BM37="","",BO37+BP37+BQ37)</f>
        <v/>
      </c>
    </row>
    <row r="38" spans="1:71" ht="12.75" customHeight="1">
      <c r="A38" s="57">
        <v>36</v>
      </c>
      <c r="B38" s="143" t="s">
        <v>152</v>
      </c>
      <c r="C38" s="143" t="s">
        <v>16</v>
      </c>
      <c r="D38" s="144">
        <v>2006</v>
      </c>
      <c r="E38" s="4">
        <f>(S38+Y38+AF38+BD38+AL38+AR38+AX38+BP38+BJ38)/20</f>
        <v>1</v>
      </c>
      <c r="F38" s="44" t="str">
        <f>U38</f>
        <v/>
      </c>
      <c r="G38" s="44" t="str">
        <f>AA38</f>
        <v/>
      </c>
      <c r="H38" s="44">
        <f>AH38</f>
        <v>52</v>
      </c>
      <c r="I38" s="36" t="str">
        <f>AN38</f>
        <v/>
      </c>
      <c r="J38" s="36" t="str">
        <f>AT38</f>
        <v/>
      </c>
      <c r="K38" s="36" t="str">
        <f>AZ38</f>
        <v/>
      </c>
      <c r="L38" s="36" t="str">
        <f>BF38</f>
        <v/>
      </c>
      <c r="M38" s="36" t="str">
        <f>BL38</f>
        <v/>
      </c>
      <c r="N38" s="36" t="str">
        <f>BR38</f>
        <v/>
      </c>
      <c r="O38" s="37">
        <f>IF(E38&lt;4,SUM(F38:N38),SUMPRODUCT(LARGE(F38:N38,{1;2;3;4})))</f>
        <v>52</v>
      </c>
      <c r="P38" s="127"/>
      <c r="Q38" s="76"/>
      <c r="R38" s="38">
        <f>CEILING(100*Q38/$Q$2,1)</f>
        <v>0</v>
      </c>
      <c r="S38" s="38">
        <f>IF(P38="",0,20)</f>
        <v>0</v>
      </c>
      <c r="T38" s="38">
        <f>IF(P38=1,30,IF(P38=2,20,IF(P38=3,10,0)))</f>
        <v>0</v>
      </c>
      <c r="U38" s="39" t="str">
        <f>IF(P38="","",R38+S38+T38)</f>
        <v/>
      </c>
      <c r="V38" s="89"/>
      <c r="W38" s="80"/>
      <c r="X38" s="38">
        <f>CEILING(100*W38/$W$2,1)</f>
        <v>0</v>
      </c>
      <c r="Y38" s="38">
        <f>IF(V38="",0,20)</f>
        <v>0</v>
      </c>
      <c r="Z38" s="38">
        <f>IF(V38=1,30,IF(V38=2,20,IF(V38=3,10,0)))</f>
        <v>0</v>
      </c>
      <c r="AA38" s="39" t="str">
        <f>IF(V38="","",X38+Y38+Z38)</f>
        <v/>
      </c>
      <c r="AB38" s="41">
        <v>41</v>
      </c>
      <c r="AC38" s="43">
        <v>2.5</v>
      </c>
      <c r="AD38" s="43">
        <v>8</v>
      </c>
      <c r="AE38" s="43">
        <f>IF(AD38=0,"",CEILING(100*AC38/AD38,1))</f>
        <v>32</v>
      </c>
      <c r="AF38" s="43">
        <f>IF(AB38="",0,20)</f>
        <v>20</v>
      </c>
      <c r="AG38" s="38">
        <f>IF(AB38=1,30,IF(AB38=2,20,IF(AB38=3,10,0)))</f>
        <v>0</v>
      </c>
      <c r="AH38" s="39">
        <f>IF(AB38="","",AE38+AF38+AG38)</f>
        <v>52</v>
      </c>
      <c r="AI38" s="41"/>
      <c r="AJ38" s="38"/>
      <c r="AK38" s="38">
        <f>CEILING(100*AJ38/$AJ$2,1)</f>
        <v>0</v>
      </c>
      <c r="AL38" s="38">
        <f>IF(AI38="",0,20)</f>
        <v>0</v>
      </c>
      <c r="AM38" s="38">
        <f>IF(AI38=1,30,IF(AI38=2,20,IF(AI38=3,10,0)))</f>
        <v>0</v>
      </c>
      <c r="AN38" s="39" t="str">
        <f>IF(AI38="","",AK38+AL38+AM38)</f>
        <v/>
      </c>
      <c r="AO38" s="41"/>
      <c r="AP38" s="38"/>
      <c r="AQ38" s="38">
        <f>CEILING(100*AP38/$AP$2,1)</f>
        <v>0</v>
      </c>
      <c r="AR38" s="38">
        <f>IF(AO38="",0,20)</f>
        <v>0</v>
      </c>
      <c r="AS38" s="38">
        <f>IF(AO38=1,30,IF(AO38=2,20,IF(AO38=3,10,0)))</f>
        <v>0</v>
      </c>
      <c r="AT38" s="39" t="str">
        <f>IF(AO38="","",AQ38+AR38+AS38)</f>
        <v/>
      </c>
      <c r="AU38" s="41"/>
      <c r="AV38" s="38"/>
      <c r="AW38" s="43">
        <f>CEILING(100*AV38/$AV$2,1)</f>
        <v>0</v>
      </c>
      <c r="AX38" s="43">
        <f>IF(AU38="",0,20)</f>
        <v>0</v>
      </c>
      <c r="AY38" s="38">
        <f>IF(AU38=1,30,IF(AU38=2,20,IF(AU38=3,10,0)))</f>
        <v>0</v>
      </c>
      <c r="AZ38" s="39" t="str">
        <f>IF(AU38="","",AW38+AX38+AY38)</f>
        <v/>
      </c>
      <c r="BA38" s="41"/>
      <c r="BB38" s="43"/>
      <c r="BC38" s="38">
        <f>CEILING(100*BB38/$BB$2,1)</f>
        <v>0</v>
      </c>
      <c r="BD38" s="38">
        <f>IF(BA38="",0,20)</f>
        <v>0</v>
      </c>
      <c r="BE38" s="38">
        <f>IF(BA38=1,30,IF(BA38=2,20,IF(BA38=3,10,0)))</f>
        <v>0</v>
      </c>
      <c r="BF38" s="39" t="str">
        <f>IF(BA38="","",BC38+BD38+BE38)</f>
        <v/>
      </c>
      <c r="BG38" s="40"/>
      <c r="BH38" s="38"/>
      <c r="BI38" s="41">
        <f>CEILING(100*BH38/$BH$2,1)</f>
        <v>0</v>
      </c>
      <c r="BJ38" s="41">
        <f>IF(BG38="",0,20)</f>
        <v>0</v>
      </c>
      <c r="BK38" s="41">
        <f>IF(BG38=1,30,IF(BG38=2,20,IF(BG38=3,10,0)))</f>
        <v>0</v>
      </c>
      <c r="BL38" s="46" t="str">
        <f>IF(BG38="","",BI38+BJ38+BK38)</f>
        <v/>
      </c>
      <c r="BM38" s="41"/>
      <c r="BN38" s="38"/>
      <c r="BO38" s="41">
        <f>CEILING(100*BN38/$BN$2,1)</f>
        <v>0</v>
      </c>
      <c r="BP38" s="41">
        <f>IF(BM38="",0,20)</f>
        <v>0</v>
      </c>
      <c r="BQ38" s="41">
        <f>IF(BM38=1,30,IF(BM38=2,20,IF(BM38=3,10,0)))</f>
        <v>0</v>
      </c>
      <c r="BR38" s="46" t="str">
        <f>IF(BM38="","",BO38+BP38+BQ38)</f>
        <v/>
      </c>
    </row>
    <row r="39" spans="1:71" ht="12.75" customHeight="1">
      <c r="A39" s="57">
        <v>37</v>
      </c>
      <c r="B39" s="129" t="s">
        <v>178</v>
      </c>
      <c r="C39" s="125" t="s">
        <v>15</v>
      </c>
      <c r="D39" s="105">
        <v>2007</v>
      </c>
      <c r="E39" s="4">
        <f>(S39+Y39+AF39+BD39+AL39+AR39+AX39+BP39+BJ39)/20</f>
        <v>1</v>
      </c>
      <c r="F39" s="44" t="str">
        <f>U39</f>
        <v/>
      </c>
      <c r="G39" s="44" t="str">
        <f>AA39</f>
        <v/>
      </c>
      <c r="H39" s="44" t="str">
        <f>AH39</f>
        <v/>
      </c>
      <c r="I39" s="36" t="str">
        <f>AN39</f>
        <v/>
      </c>
      <c r="J39" s="36" t="str">
        <f>AT39</f>
        <v/>
      </c>
      <c r="K39" s="36">
        <f>AZ39</f>
        <v>49</v>
      </c>
      <c r="L39" s="36" t="str">
        <f>BF39</f>
        <v/>
      </c>
      <c r="M39" s="36" t="str">
        <f>BL39</f>
        <v/>
      </c>
      <c r="N39" s="36" t="str">
        <f>BR39</f>
        <v/>
      </c>
      <c r="O39" s="37">
        <f>IF(E39&lt;4,SUM(F39:N39),SUMPRODUCT(LARGE(F39:N39,{1;2;3;4})))</f>
        <v>49</v>
      </c>
      <c r="P39" s="41"/>
      <c r="Q39" s="41"/>
      <c r="R39" s="41">
        <f>CEILING(100*Q39/$Q$2,1)</f>
        <v>0</v>
      </c>
      <c r="S39" s="41">
        <f>IF(P39="",0,20)</f>
        <v>0</v>
      </c>
      <c r="T39" s="41">
        <f>IF(P39=1,30,IF(P39=2,20,IF(P39=3,10,0)))</f>
        <v>0</v>
      </c>
      <c r="U39" s="46" t="str">
        <f>IF(P39="","",R39+S39+T39)</f>
        <v/>
      </c>
      <c r="V39" s="47"/>
      <c r="W39" s="41"/>
      <c r="X39" s="41">
        <f>CEILING(100*W39/$W$2,1)</f>
        <v>0</v>
      </c>
      <c r="Y39" s="41">
        <f>IF(V39="",0,20)</f>
        <v>0</v>
      </c>
      <c r="Z39" s="41">
        <f>IF(V39=1,30,IF(V39=2,20,IF(V39=3,10,0)))</f>
        <v>0</v>
      </c>
      <c r="AA39" s="46" t="str">
        <f>IF(V39="","",X39+Y39+Z39)</f>
        <v/>
      </c>
      <c r="AB39" s="38"/>
      <c r="AC39" s="43"/>
      <c r="AD39" s="43"/>
      <c r="AE39" s="45" t="str">
        <f>IF(AD39=0,"",CEILING(100*AC39/AD39,1))</f>
        <v/>
      </c>
      <c r="AF39" s="45">
        <f>IF(AB39="",0,20)</f>
        <v>0</v>
      </c>
      <c r="AG39" s="41">
        <f>IF(AB39=1,30,IF(AB39=2,20,IF(AB39=3,10,0)))</f>
        <v>0</v>
      </c>
      <c r="AH39" s="46" t="str">
        <f>IF(AB39="","",AE39+AF39+AG39)</f>
        <v/>
      </c>
      <c r="AI39" s="38"/>
      <c r="AJ39" s="41"/>
      <c r="AK39" s="41">
        <f>CEILING(100*AJ39/$AJ$2,1)</f>
        <v>0</v>
      </c>
      <c r="AL39" s="41">
        <f>IF(AI39="",0,20)</f>
        <v>0</v>
      </c>
      <c r="AM39" s="41">
        <f>IF(AI39=1,30,IF(AI39=2,20,IF(AI39=3,10,0)))</f>
        <v>0</v>
      </c>
      <c r="AN39" s="46" t="str">
        <f>IF(AI39="","",AK39+AL39+AM39)</f>
        <v/>
      </c>
      <c r="AO39" s="38"/>
      <c r="AP39" s="41"/>
      <c r="AQ39" s="41">
        <f>CEILING(100*AP39/$AP$2,1)</f>
        <v>0</v>
      </c>
      <c r="AR39" s="41">
        <f>IF(AO39="",0,20)</f>
        <v>0</v>
      </c>
      <c r="AS39" s="41">
        <f>IF(AO39=1,30,IF(AO39=2,20,IF(AO39=3,10,0)))</f>
        <v>0</v>
      </c>
      <c r="AT39" s="46" t="str">
        <f>IF(AO39="","",AQ39+AR39+AS39)</f>
        <v/>
      </c>
      <c r="AU39" s="38">
        <v>40</v>
      </c>
      <c r="AV39" s="41">
        <v>2</v>
      </c>
      <c r="AW39" s="43">
        <f>CEILING(100*AV39/$AV$2,1)</f>
        <v>29</v>
      </c>
      <c r="AX39" s="43">
        <f>IF(AU39="",0,20)</f>
        <v>20</v>
      </c>
      <c r="AY39" s="41">
        <f>IF(AU39=1,30,IF(AU39=2,20,IF(AU39=3,10,0)))</f>
        <v>0</v>
      </c>
      <c r="AZ39" s="46">
        <f>IF(AU39="","",AW39+AX39+AY39)</f>
        <v>49</v>
      </c>
      <c r="BA39" s="38"/>
      <c r="BB39" s="43"/>
      <c r="BC39" s="41">
        <f>CEILING(100*BB39/$BB$2,1)</f>
        <v>0</v>
      </c>
      <c r="BD39" s="41">
        <f>IF(BA39="",0,20)</f>
        <v>0</v>
      </c>
      <c r="BE39" s="41">
        <f>IF(BA39=1,30,IF(BA39=2,20,IF(BA39=3,10,0)))</f>
        <v>0</v>
      </c>
      <c r="BF39" s="46" t="str">
        <f>IF(BA39="","",BC39+BD39+BE39)</f>
        <v/>
      </c>
      <c r="BG39" s="40"/>
      <c r="BH39" s="38"/>
      <c r="BI39" s="41">
        <f>CEILING(100*BH39/$BH$2,1)</f>
        <v>0</v>
      </c>
      <c r="BJ39" s="41">
        <f>IF(BG39="",0,20)</f>
        <v>0</v>
      </c>
      <c r="BK39" s="41">
        <f>IF(BG39=1,30,IF(BG39=2,20,IF(BG39=3,10,0)))</f>
        <v>0</v>
      </c>
      <c r="BL39" s="46" t="str">
        <f>IF(BG39="","",BI39+BJ39+BK39)</f>
        <v/>
      </c>
      <c r="BM39" s="38"/>
      <c r="BN39" s="38"/>
      <c r="BO39" s="41">
        <f>CEILING(100*BN39/$BN$2,1)</f>
        <v>0</v>
      </c>
      <c r="BP39" s="41">
        <f>IF(BM39="",0,20)</f>
        <v>0</v>
      </c>
      <c r="BQ39" s="41">
        <f>IF(BM39=1,30,IF(BM39=2,20,IF(BM39=3,10,0)))</f>
        <v>0</v>
      </c>
      <c r="BR39" s="46" t="str">
        <f>IF(BM39="","",BO39+BP39+BQ39)</f>
        <v/>
      </c>
    </row>
    <row r="40" spans="1:71" s="2" customFormat="1" ht="12.75" customHeight="1">
      <c r="A40" s="57">
        <v>38</v>
      </c>
      <c r="B40" s="64" t="s">
        <v>180</v>
      </c>
      <c r="C40" s="67" t="s">
        <v>15</v>
      </c>
      <c r="D40" s="59">
        <v>2007</v>
      </c>
      <c r="E40" s="4">
        <f>(S40+Y40+AF40+BD40+AL40+AR40+AX40+BP40+BJ40)/20</f>
        <v>1</v>
      </c>
      <c r="F40" s="44" t="str">
        <f>U40</f>
        <v/>
      </c>
      <c r="G40" s="44" t="str">
        <f>AA40</f>
        <v/>
      </c>
      <c r="H40" s="44" t="str">
        <f>AH40</f>
        <v/>
      </c>
      <c r="I40" s="36" t="str">
        <f>AN40</f>
        <v/>
      </c>
      <c r="J40" s="36" t="str">
        <f>AT40</f>
        <v/>
      </c>
      <c r="K40" s="36">
        <f>AZ40</f>
        <v>49</v>
      </c>
      <c r="L40" s="36" t="str">
        <f>BF40</f>
        <v/>
      </c>
      <c r="M40" s="36" t="str">
        <f>BL40</f>
        <v/>
      </c>
      <c r="N40" s="36" t="str">
        <f>BR40</f>
        <v/>
      </c>
      <c r="O40" s="37">
        <f>IF(E40&lt;4,SUM(F40:N40),SUMPRODUCT(LARGE(F40:N40,{1;2;3;4})))</f>
        <v>49</v>
      </c>
      <c r="P40" s="38"/>
      <c r="Q40" s="41"/>
      <c r="R40" s="38">
        <f>CEILING(100*Q40/$Q$2,1)</f>
        <v>0</v>
      </c>
      <c r="S40" s="38">
        <f>IF(P40="",0,20)</f>
        <v>0</v>
      </c>
      <c r="T40" s="38">
        <f>IF(P40=1,30,IF(P40=2,20,IF(P40=3,10,0)))</f>
        <v>0</v>
      </c>
      <c r="U40" s="39" t="str">
        <f>IF(P40="","",R40+S40+T40)</f>
        <v/>
      </c>
      <c r="V40" s="40"/>
      <c r="W40" s="38"/>
      <c r="X40" s="38">
        <f>CEILING(100*W40/$W$2,1)</f>
        <v>0</v>
      </c>
      <c r="Y40" s="38">
        <f>IF(V40="",0,20)</f>
        <v>0</v>
      </c>
      <c r="Z40" s="38">
        <f>IF(V40=1,30,IF(V40=2,20,IF(V40=3,10,0)))</f>
        <v>0</v>
      </c>
      <c r="AA40" s="39" t="str">
        <f>IF(V40="","",X40+Y40+Z40)</f>
        <v/>
      </c>
      <c r="AB40" s="41"/>
      <c r="AC40" s="43"/>
      <c r="AD40" s="43"/>
      <c r="AE40" s="45" t="str">
        <f>IF(AD40=0,"",CEILING(100*AC40/AD40,1))</f>
        <v/>
      </c>
      <c r="AF40" s="45">
        <f>IF(AB40="",0,20)</f>
        <v>0</v>
      </c>
      <c r="AG40" s="38">
        <f>IF(AB40=1,30,IF(AB40=2,20,IF(AB40=3,10,0)))</f>
        <v>0</v>
      </c>
      <c r="AH40" s="39" t="str">
        <f>IF(AB40="","",AE40+AF40+AG40)</f>
        <v/>
      </c>
      <c r="AI40" s="41"/>
      <c r="AJ40" s="38"/>
      <c r="AK40" s="38">
        <f>CEILING(100*AJ40/$AJ$2,1)</f>
        <v>0</v>
      </c>
      <c r="AL40" s="38">
        <f>IF(AI40="",0,20)</f>
        <v>0</v>
      </c>
      <c r="AM40" s="38">
        <f>IF(AI40=1,30,IF(AI40=2,20,IF(AI40=3,10,0)))</f>
        <v>0</v>
      </c>
      <c r="AN40" s="39" t="str">
        <f>IF(AI40="","",AK40+AL40+AM40)</f>
        <v/>
      </c>
      <c r="AO40" s="41"/>
      <c r="AP40" s="38"/>
      <c r="AQ40" s="38">
        <f>CEILING(100*AP40/$AP$2,1)</f>
        <v>0</v>
      </c>
      <c r="AR40" s="38">
        <f>IF(AO40="",0,20)</f>
        <v>0</v>
      </c>
      <c r="AS40" s="38">
        <f>IF(AO40=1,30,IF(AO40=2,20,IF(AO40=3,10,0)))</f>
        <v>0</v>
      </c>
      <c r="AT40" s="39" t="str">
        <f>IF(AO40="","",AQ40+AR40+AS40)</f>
        <v/>
      </c>
      <c r="AU40" s="41">
        <v>43</v>
      </c>
      <c r="AV40" s="38">
        <v>2</v>
      </c>
      <c r="AW40" s="43">
        <f>CEILING(100*AV40/$AV$2,1)</f>
        <v>29</v>
      </c>
      <c r="AX40" s="43">
        <f>IF(AU40="",0,20)</f>
        <v>20</v>
      </c>
      <c r="AY40" s="38">
        <f>IF(AU40=1,30,IF(AU40=2,20,IF(AU40=3,10,0)))</f>
        <v>0</v>
      </c>
      <c r="AZ40" s="39">
        <f>IF(AU40="","",AW40+AX40+AY40)</f>
        <v>49</v>
      </c>
      <c r="BA40" s="41"/>
      <c r="BB40" s="43"/>
      <c r="BC40" s="41">
        <f>CEILING(100*BB40/$BB$2,1)</f>
        <v>0</v>
      </c>
      <c r="BD40" s="38">
        <f>IF(BA40="",0,20)</f>
        <v>0</v>
      </c>
      <c r="BE40" s="38">
        <f>IF(BA40=1,30,IF(BA40=2,20,IF(BA40=3,10,0)))</f>
        <v>0</v>
      </c>
      <c r="BF40" s="39" t="str">
        <f>IF(BA40="","",BC40+BD40+BE40)</f>
        <v/>
      </c>
      <c r="BG40" s="40"/>
      <c r="BH40" s="38"/>
      <c r="BI40" s="41">
        <f>CEILING(100*BH40/$BH$2,1)</f>
        <v>0</v>
      </c>
      <c r="BJ40" s="41">
        <f>IF(BG40="",0,20)</f>
        <v>0</v>
      </c>
      <c r="BK40" s="41">
        <f>IF(BG40=1,30,IF(BG40=2,20,IF(BG40=3,10,0)))</f>
        <v>0</v>
      </c>
      <c r="BL40" s="46" t="str">
        <f>IF(BG40="","",BI40+BJ40+BK40)</f>
        <v/>
      </c>
      <c r="BM40" s="41"/>
      <c r="BN40" s="38"/>
      <c r="BO40" s="41">
        <f>CEILING(100*BN40/$BN$2,1)</f>
        <v>0</v>
      </c>
      <c r="BP40" s="41">
        <f>IF(BM40="",0,20)</f>
        <v>0</v>
      </c>
      <c r="BQ40" s="41">
        <f>IF(BM40=1,30,IF(BM40=2,20,IF(BM40=3,10,0)))</f>
        <v>0</v>
      </c>
      <c r="BR40" s="46" t="str">
        <f>IF(BM40="","",BO40+BP40+BQ40)</f>
        <v/>
      </c>
      <c r="BS40" s="12"/>
    </row>
    <row r="41" spans="1:71" s="2" customFormat="1" ht="12.75" customHeight="1">
      <c r="A41" s="57">
        <v>39</v>
      </c>
      <c r="B41" s="65" t="s">
        <v>197</v>
      </c>
      <c r="C41" s="65" t="s">
        <v>18</v>
      </c>
      <c r="D41" s="4">
        <v>2006</v>
      </c>
      <c r="E41" s="4">
        <f>(S41+Y41+AF41+BD41+AL41+AR41+AX41+BP41+BJ41)/20</f>
        <v>1</v>
      </c>
      <c r="F41" s="44" t="str">
        <f>U41</f>
        <v/>
      </c>
      <c r="G41" s="44" t="str">
        <f>AA41</f>
        <v/>
      </c>
      <c r="H41" s="44" t="str">
        <f>AH41</f>
        <v/>
      </c>
      <c r="I41" s="36" t="str">
        <f>AN41</f>
        <v/>
      </c>
      <c r="J41" s="36" t="str">
        <f>AT41</f>
        <v/>
      </c>
      <c r="K41" s="36" t="str">
        <f>AZ41</f>
        <v/>
      </c>
      <c r="L41" s="36">
        <f>BF41</f>
        <v>49</v>
      </c>
      <c r="M41" s="36" t="str">
        <f>BL41</f>
        <v/>
      </c>
      <c r="N41" s="36" t="str">
        <f>BR41</f>
        <v/>
      </c>
      <c r="O41" s="37">
        <f>IF(E41&lt;4,SUM(F41:N41),SUMPRODUCT(LARGE(F41:N41,{1;2;3;4})))</f>
        <v>49</v>
      </c>
      <c r="P41" s="38"/>
      <c r="Q41" s="38"/>
      <c r="R41" s="38">
        <f>CEILING(100*Q41/$Q$2,1)</f>
        <v>0</v>
      </c>
      <c r="S41" s="38">
        <f>IF(P41="",0,20)</f>
        <v>0</v>
      </c>
      <c r="T41" s="38">
        <f>IF(P41=1,30,IF(P41=2,20,IF(P41=3,10,0)))</f>
        <v>0</v>
      </c>
      <c r="U41" s="39" t="str">
        <f>IF(P41="","",R41+S41+T41)</f>
        <v/>
      </c>
      <c r="V41" s="40"/>
      <c r="W41" s="38"/>
      <c r="X41" s="38">
        <f>CEILING(100*W41/$W$2,1)</f>
        <v>0</v>
      </c>
      <c r="Y41" s="38">
        <f>IF(V41="",0,20)</f>
        <v>0</v>
      </c>
      <c r="Z41" s="38">
        <f>IF(V41=1,30,IF(V41=2,20,IF(V41=3,10,0)))</f>
        <v>0</v>
      </c>
      <c r="AA41" s="39" t="str">
        <f>IF(V41="","",X41+Y41+Z41)</f>
        <v/>
      </c>
      <c r="AB41" s="41"/>
      <c r="AC41" s="43"/>
      <c r="AD41" s="43"/>
      <c r="AE41" s="45" t="str">
        <f>IF(AD41=0,"",CEILING(100*AC41/AD41,1))</f>
        <v/>
      </c>
      <c r="AF41" s="45">
        <f>IF(AB41="",0,20)</f>
        <v>0</v>
      </c>
      <c r="AG41" s="38">
        <f>IF(AB41=1,30,IF(AB41=2,20,IF(AB41=3,10,0)))</f>
        <v>0</v>
      </c>
      <c r="AH41" s="39" t="str">
        <f>IF(AB41="","",AE41+AF41+AG41)</f>
        <v/>
      </c>
      <c r="AI41" s="41"/>
      <c r="AJ41" s="38"/>
      <c r="AK41" s="38">
        <f>CEILING(100*AJ41/$AJ$2,1)</f>
        <v>0</v>
      </c>
      <c r="AL41" s="38">
        <f>IF(AI41="",0,20)</f>
        <v>0</v>
      </c>
      <c r="AM41" s="38">
        <f>IF(AI41=1,30,IF(AI41=2,20,IF(AI41=3,10,0)))</f>
        <v>0</v>
      </c>
      <c r="AN41" s="39" t="str">
        <f>IF(AI41="","",AK41+AL41+AM41)</f>
        <v/>
      </c>
      <c r="AO41" s="41"/>
      <c r="AP41" s="38"/>
      <c r="AQ41" s="38">
        <f>CEILING(100*AP41/$AP$2,1)</f>
        <v>0</v>
      </c>
      <c r="AR41" s="38">
        <f>IF(AO41="",0,20)</f>
        <v>0</v>
      </c>
      <c r="AS41" s="38">
        <f>IF(AO41=1,30,IF(AO41=2,20,IF(AO41=3,10,0)))</f>
        <v>0</v>
      </c>
      <c r="AT41" s="39" t="str">
        <f>IF(AO41="","",AQ41+AR41+AS41)</f>
        <v/>
      </c>
      <c r="AU41" s="41"/>
      <c r="AV41" s="38"/>
      <c r="AW41" s="43">
        <f>CEILING(100*AV41/$AV$2,1)</f>
        <v>0</v>
      </c>
      <c r="AX41" s="43">
        <f>IF(AU41="",0,20)</f>
        <v>0</v>
      </c>
      <c r="AY41" s="38">
        <f>IF(AU41=1,30,IF(AU41=2,20,IF(AU41=3,10,0)))</f>
        <v>0</v>
      </c>
      <c r="AZ41" s="39" t="str">
        <f>IF(AU41="","",AW41+AX41+AY41)</f>
        <v/>
      </c>
      <c r="BA41" s="41">
        <v>16</v>
      </c>
      <c r="BB41" s="43">
        <v>2</v>
      </c>
      <c r="BC41" s="41">
        <f>CEILING(100*BB41/$BB$2,1)</f>
        <v>29</v>
      </c>
      <c r="BD41" s="38">
        <f>IF(BA41="",0,20)</f>
        <v>20</v>
      </c>
      <c r="BE41" s="38">
        <f>IF(BA41=1,30,IF(BA41=2,20,IF(BA41=3,10,0)))</f>
        <v>0</v>
      </c>
      <c r="BF41" s="39">
        <f>IF(BA41="","",BC41+BD41+BE41)</f>
        <v>49</v>
      </c>
      <c r="BG41" s="40"/>
      <c r="BH41" s="38"/>
      <c r="BI41" s="41">
        <f>CEILING(100*BH41/$BH$2,1)</f>
        <v>0</v>
      </c>
      <c r="BJ41" s="41">
        <f>IF(BG41="",0,20)</f>
        <v>0</v>
      </c>
      <c r="BK41" s="41">
        <f>IF(BG41=1,30,IF(BG41=2,20,IF(BG41=3,10,0)))</f>
        <v>0</v>
      </c>
      <c r="BL41" s="46" t="str">
        <f>IF(BG41="","",BI41+BJ41+BK41)</f>
        <v/>
      </c>
      <c r="BM41" s="41"/>
      <c r="BN41" s="38"/>
      <c r="BO41" s="41">
        <f>CEILING(100*BN41/$BN$2,1)</f>
        <v>0</v>
      </c>
      <c r="BP41" s="41">
        <f>IF(BM41="",0,20)</f>
        <v>0</v>
      </c>
      <c r="BQ41" s="41">
        <f>IF(BM41=1,30,IF(BM41=2,20,IF(BM41=3,10,0)))</f>
        <v>0</v>
      </c>
      <c r="BR41" s="46" t="str">
        <f>IF(BM41="","",BO41+BP41+BQ41)</f>
        <v/>
      </c>
      <c r="BS41" s="12"/>
    </row>
    <row r="42" spans="1:71" s="2" customFormat="1" ht="12.75" customHeight="1">
      <c r="A42" s="57">
        <v>40</v>
      </c>
      <c r="B42" s="64" t="s">
        <v>211</v>
      </c>
      <c r="C42" s="64" t="s">
        <v>16</v>
      </c>
      <c r="D42" s="4">
        <v>2006</v>
      </c>
      <c r="E42" s="4">
        <f>(S42+Y42+AF42+BD42+AL42+AR42+AX42+BP42+BJ42)/20</f>
        <v>1</v>
      </c>
      <c r="F42" s="44" t="str">
        <f>U42</f>
        <v/>
      </c>
      <c r="G42" s="44" t="str">
        <f>AA42</f>
        <v/>
      </c>
      <c r="H42" s="44" t="str">
        <f>AH42</f>
        <v/>
      </c>
      <c r="I42" s="36" t="str">
        <f>AN42</f>
        <v/>
      </c>
      <c r="J42" s="36" t="str">
        <f>AT42</f>
        <v/>
      </c>
      <c r="K42" s="36" t="str">
        <f>AZ42</f>
        <v/>
      </c>
      <c r="L42" s="36" t="str">
        <f>BF42</f>
        <v/>
      </c>
      <c r="M42" s="36" t="str">
        <f>BL42</f>
        <v/>
      </c>
      <c r="N42" s="36">
        <f>BR42</f>
        <v>49</v>
      </c>
      <c r="O42" s="37">
        <f>IF(E42&lt;4,SUM(F42:N42),SUMPRODUCT(LARGE(F42:N42,{1;2;3;4})))</f>
        <v>49</v>
      </c>
      <c r="P42" s="38"/>
      <c r="Q42" s="38"/>
      <c r="R42" s="38">
        <f>CEILING(100*Q42/$Q$2,1)</f>
        <v>0</v>
      </c>
      <c r="S42" s="38">
        <f>IF(P42="",0,20)</f>
        <v>0</v>
      </c>
      <c r="T42" s="38">
        <f>IF(P42=1,30,IF(P42=2,20,IF(P42=3,10,0)))</f>
        <v>0</v>
      </c>
      <c r="U42" s="39" t="str">
        <f>IF(P42="","",R42+S42+T42)</f>
        <v/>
      </c>
      <c r="V42" s="40"/>
      <c r="W42" s="38"/>
      <c r="X42" s="38">
        <f>CEILING(100*W42/$W$2,1)</f>
        <v>0</v>
      </c>
      <c r="Y42" s="38">
        <f>IF(V42="",0,20)</f>
        <v>0</v>
      </c>
      <c r="Z42" s="38">
        <f>IF(V42=1,30,IF(V42=2,20,IF(V42=3,10,0)))</f>
        <v>0</v>
      </c>
      <c r="AA42" s="39" t="str">
        <f>IF(V42="","",X42+Y42+Z42)</f>
        <v/>
      </c>
      <c r="AB42" s="41"/>
      <c r="AC42" s="43"/>
      <c r="AD42" s="43"/>
      <c r="AE42" s="45" t="str">
        <f>IF(AD42=0,"",CEILING(100*AC42/AD42,1))</f>
        <v/>
      </c>
      <c r="AF42" s="45">
        <f>IF(AB42="",0,20)</f>
        <v>0</v>
      </c>
      <c r="AG42" s="38">
        <f>IF(AB42=1,30,IF(AB42=2,20,IF(AB42=3,10,0)))</f>
        <v>0</v>
      </c>
      <c r="AH42" s="39" t="str">
        <f>IF(AB42="","",AE42+AF42+AG42)</f>
        <v/>
      </c>
      <c r="AI42" s="41"/>
      <c r="AJ42" s="38"/>
      <c r="AK42" s="38">
        <f>CEILING(100*AJ42/$AJ$2,1)</f>
        <v>0</v>
      </c>
      <c r="AL42" s="38">
        <f>IF(AI42="",0,20)</f>
        <v>0</v>
      </c>
      <c r="AM42" s="38">
        <f>IF(AI42=1,30,IF(AI42=2,20,IF(AI42=3,10,0)))</f>
        <v>0</v>
      </c>
      <c r="AN42" s="39" t="str">
        <f>IF(AI42="","",AK42+AL42+AM42)</f>
        <v/>
      </c>
      <c r="AO42" s="41"/>
      <c r="AP42" s="38"/>
      <c r="AQ42" s="38">
        <f>CEILING(100*AP42/$AP$2,1)</f>
        <v>0</v>
      </c>
      <c r="AR42" s="38">
        <f>IF(AO42="",0,20)</f>
        <v>0</v>
      </c>
      <c r="AS42" s="38">
        <f>IF(AO42=1,30,IF(AO42=2,20,IF(AO42=3,10,0)))</f>
        <v>0</v>
      </c>
      <c r="AT42" s="39" t="str">
        <f>IF(AO42="","",AQ42+AR42+AS42)</f>
        <v/>
      </c>
      <c r="AU42" s="41"/>
      <c r="AV42" s="38"/>
      <c r="AW42" s="43">
        <f>CEILING(100*AV42/$AV$2,1)</f>
        <v>0</v>
      </c>
      <c r="AX42" s="43">
        <f>IF(AU42="",0,20)</f>
        <v>0</v>
      </c>
      <c r="AY42" s="38">
        <f>IF(AU42=1,30,IF(AU42=2,20,IF(AU42=3,10,0)))</f>
        <v>0</v>
      </c>
      <c r="AZ42" s="39" t="str">
        <f>IF(AU42="","",AW42+AX42+AY42)</f>
        <v/>
      </c>
      <c r="BA42" s="41"/>
      <c r="BB42" s="43"/>
      <c r="BC42" s="41">
        <f>CEILING(100*BB42/$BB$2,1)</f>
        <v>0</v>
      </c>
      <c r="BD42" s="38">
        <f>IF(BA42="",0,20)</f>
        <v>0</v>
      </c>
      <c r="BE42" s="38">
        <f>IF(BA42=1,30,IF(BA42=2,20,IF(BA42=3,10,0)))</f>
        <v>0</v>
      </c>
      <c r="BF42" s="39" t="str">
        <f>IF(BA42="","",BC42+BD42+BE42)</f>
        <v/>
      </c>
      <c r="BG42" s="40"/>
      <c r="BH42" s="38"/>
      <c r="BI42" s="41">
        <f>CEILING(100*BH42/$BH$2,1)</f>
        <v>0</v>
      </c>
      <c r="BJ42" s="41">
        <f>IF(BG42="",0,20)</f>
        <v>0</v>
      </c>
      <c r="BK42" s="41">
        <f>IF(BG42=1,30,IF(BG42=2,20,IF(BG42=3,10,0)))</f>
        <v>0</v>
      </c>
      <c r="BL42" s="46" t="str">
        <f>IF(BG42="","",BI42+BJ42+BK42)</f>
        <v/>
      </c>
      <c r="BM42" s="41">
        <v>14</v>
      </c>
      <c r="BN42" s="38">
        <v>2</v>
      </c>
      <c r="BO42" s="41">
        <f>CEILING(100*BN42/$BN$2,1)</f>
        <v>29</v>
      </c>
      <c r="BP42" s="41">
        <f>IF(BM42="",0,20)</f>
        <v>20</v>
      </c>
      <c r="BQ42" s="41">
        <f>IF(BM42=1,30,IF(BM42=2,20,IF(BM42=3,10,0)))</f>
        <v>0</v>
      </c>
      <c r="BR42" s="46">
        <f>IF(BM42="","",BO42+BP42+BQ42)</f>
        <v>49</v>
      </c>
      <c r="BS42" s="12"/>
    </row>
    <row r="43" spans="1:71" s="2" customFormat="1" ht="12.75" customHeight="1">
      <c r="A43" s="57">
        <v>41</v>
      </c>
      <c r="B43" s="64" t="s">
        <v>141</v>
      </c>
      <c r="C43" s="64" t="s">
        <v>132</v>
      </c>
      <c r="D43" s="4">
        <v>2007</v>
      </c>
      <c r="E43" s="4">
        <f>(S43+Y43+AF43+BD43+AL43+AR43+AX43+BP43+BJ43)/20</f>
        <v>1</v>
      </c>
      <c r="F43" s="44" t="str">
        <f>U43</f>
        <v/>
      </c>
      <c r="G43" s="44">
        <f>AA43</f>
        <v>37</v>
      </c>
      <c r="H43" s="44" t="str">
        <f>AH43</f>
        <v/>
      </c>
      <c r="I43" s="36" t="str">
        <f>AN43</f>
        <v/>
      </c>
      <c r="J43" s="36" t="str">
        <f>AT43</f>
        <v/>
      </c>
      <c r="K43" s="36" t="str">
        <f>AZ43</f>
        <v/>
      </c>
      <c r="L43" s="36" t="str">
        <f>BF43</f>
        <v/>
      </c>
      <c r="M43" s="36" t="str">
        <f>BL43</f>
        <v/>
      </c>
      <c r="N43" s="36" t="str">
        <f>BR43</f>
        <v/>
      </c>
      <c r="O43" s="37">
        <f>IF(E43&lt;4,SUM(F43:N43),SUMPRODUCT(LARGE(F43:N43,{1;2;3;4})))</f>
        <v>37</v>
      </c>
      <c r="P43" s="38"/>
      <c r="Q43" s="38"/>
      <c r="R43" s="38">
        <f>CEILING(100*Q43/$Q$2,1)</f>
        <v>0</v>
      </c>
      <c r="S43" s="38">
        <f>IF(P43="",0,20)</f>
        <v>0</v>
      </c>
      <c r="T43" s="38">
        <f>IF(P43=1,30,IF(P43=2,20,IF(P43=3,10,0)))</f>
        <v>0</v>
      </c>
      <c r="U43" s="39" t="str">
        <f>IF(P43="","",R43+S43+T43)</f>
        <v/>
      </c>
      <c r="V43" s="40">
        <v>28</v>
      </c>
      <c r="W43" s="41">
        <v>1</v>
      </c>
      <c r="X43" s="38">
        <f>CEILING(100*W43/$W$2,1)</f>
        <v>17</v>
      </c>
      <c r="Y43" s="38">
        <f>IF(V43="",0,20)</f>
        <v>20</v>
      </c>
      <c r="Z43" s="38">
        <f>IF(V43=1,30,IF(V43=2,20,IF(V43=3,10,0)))</f>
        <v>0</v>
      </c>
      <c r="AA43" s="39">
        <f>IF(V43="","",X43+Y43+Z43)</f>
        <v>37</v>
      </c>
      <c r="AB43" s="41"/>
      <c r="AC43" s="43"/>
      <c r="AD43" s="43"/>
      <c r="AE43" s="43" t="str">
        <f>IF(AD43=0,"",CEILING(100*AC43/AD43,1))</f>
        <v/>
      </c>
      <c r="AF43" s="43">
        <f>IF(AB43="",0,20)</f>
        <v>0</v>
      </c>
      <c r="AG43" s="38">
        <f>IF(AB43=1,30,IF(AB43=2,20,IF(AB43=3,10,0)))</f>
        <v>0</v>
      </c>
      <c r="AH43" s="39" t="str">
        <f>IF(AB43="","",AE43+AF43+AG43)</f>
        <v/>
      </c>
      <c r="AI43" s="41"/>
      <c r="AJ43" s="38"/>
      <c r="AK43" s="38">
        <f>CEILING(100*AJ43/$AJ$2,1)</f>
        <v>0</v>
      </c>
      <c r="AL43" s="38">
        <f>IF(AI43="",0,20)</f>
        <v>0</v>
      </c>
      <c r="AM43" s="38">
        <f>IF(AI43=1,30,IF(AI43=2,20,IF(AI43=3,10,0)))</f>
        <v>0</v>
      </c>
      <c r="AN43" s="39" t="str">
        <f>IF(AI43="","",AK43+AL43+AM43)</f>
        <v/>
      </c>
      <c r="AO43" s="41"/>
      <c r="AP43" s="38"/>
      <c r="AQ43" s="38">
        <f>CEILING(100*AP43/$AP$2,1)</f>
        <v>0</v>
      </c>
      <c r="AR43" s="38">
        <f>IF(AO43="",0,20)</f>
        <v>0</v>
      </c>
      <c r="AS43" s="38">
        <f>IF(AO43=1,30,IF(AO43=2,20,IF(AO43=3,10,0)))</f>
        <v>0</v>
      </c>
      <c r="AT43" s="39" t="str">
        <f>IF(AO43="","",AQ43+AR43+AS43)</f>
        <v/>
      </c>
      <c r="AU43" s="41"/>
      <c r="AV43" s="38"/>
      <c r="AW43" s="43">
        <f>CEILING(100*AV43/$AV$2,1)</f>
        <v>0</v>
      </c>
      <c r="AX43" s="43">
        <f>IF(AU43="",0,20)</f>
        <v>0</v>
      </c>
      <c r="AY43" s="38">
        <f>IF(AU43=1,30,IF(AU43=2,20,IF(AU43=3,10,0)))</f>
        <v>0</v>
      </c>
      <c r="AZ43" s="39" t="str">
        <f>IF(AU43="","",AW43+AX43+AY43)</f>
        <v/>
      </c>
      <c r="BA43" s="41"/>
      <c r="BB43" s="43"/>
      <c r="BC43" s="38">
        <f>CEILING(100*BB43/$BB$2,1)</f>
        <v>0</v>
      </c>
      <c r="BD43" s="38">
        <f>IF(BA43="",0,20)</f>
        <v>0</v>
      </c>
      <c r="BE43" s="38">
        <f>IF(BA43=1,30,IF(BA43=2,20,IF(BA43=3,10,0)))</f>
        <v>0</v>
      </c>
      <c r="BF43" s="39" t="str">
        <f>IF(BA43="","",BC43+BD43+BE43)</f>
        <v/>
      </c>
      <c r="BG43" s="40"/>
      <c r="BH43" s="38"/>
      <c r="BI43" s="41">
        <f>CEILING(100*BH43/$BH$2,1)</f>
        <v>0</v>
      </c>
      <c r="BJ43" s="41">
        <f>IF(BG43="",0,20)</f>
        <v>0</v>
      </c>
      <c r="BK43" s="41">
        <f>IF(BG43=1,30,IF(BG43=2,20,IF(BG43=3,10,0)))</f>
        <v>0</v>
      </c>
      <c r="BL43" s="46" t="str">
        <f>IF(BG43="","",BI43+BJ43+BK43)</f>
        <v/>
      </c>
      <c r="BM43" s="41"/>
      <c r="BN43" s="38"/>
      <c r="BO43" s="41">
        <f>CEILING(100*BN43/$BN$2,1)</f>
        <v>0</v>
      </c>
      <c r="BP43" s="41">
        <f>IF(BM43="",0,20)</f>
        <v>0</v>
      </c>
      <c r="BQ43" s="41">
        <f>IF(BM43=1,30,IF(BM43=2,20,IF(BM43=3,10,0)))</f>
        <v>0</v>
      </c>
      <c r="BR43" s="46" t="str">
        <f>IF(BM43="","",BO43+BP43+BQ43)</f>
        <v/>
      </c>
      <c r="BS43" s="12"/>
    </row>
    <row r="44" spans="1:71" s="3" customFormat="1" ht="12.75" customHeight="1">
      <c r="A44" s="57">
        <v>42</v>
      </c>
      <c r="B44" s="65" t="s">
        <v>68</v>
      </c>
      <c r="C44" s="64" t="s">
        <v>15</v>
      </c>
      <c r="D44" s="4">
        <v>2007</v>
      </c>
      <c r="E44" s="4">
        <f>(S44+Y44+AF44+BD44+AL44+AR44+AX44+BP44+BJ44)/20</f>
        <v>1</v>
      </c>
      <c r="F44" s="44" t="str">
        <f>U44</f>
        <v/>
      </c>
      <c r="G44" s="44">
        <f>AA44</f>
        <v>37</v>
      </c>
      <c r="H44" s="44" t="str">
        <f>AH44</f>
        <v/>
      </c>
      <c r="I44" s="36" t="str">
        <f>AN44</f>
        <v/>
      </c>
      <c r="J44" s="36" t="str">
        <f>AT44</f>
        <v/>
      </c>
      <c r="K44" s="36" t="str">
        <f>AZ44</f>
        <v/>
      </c>
      <c r="L44" s="36" t="str">
        <f>BF44</f>
        <v/>
      </c>
      <c r="M44" s="36" t="str">
        <f>BL44</f>
        <v/>
      </c>
      <c r="N44" s="36" t="str">
        <f>BR44</f>
        <v/>
      </c>
      <c r="O44" s="37">
        <f>IF(E44&lt;4,SUM(F44:N44),SUMPRODUCT(LARGE(F44:N44,{1;2;3;4})))</f>
        <v>37</v>
      </c>
      <c r="P44" s="38"/>
      <c r="Q44" s="38"/>
      <c r="R44" s="41">
        <f>CEILING(100*Q44/$Q$2,1)</f>
        <v>0</v>
      </c>
      <c r="S44" s="41">
        <f>IF(P44="",0,20)</f>
        <v>0</v>
      </c>
      <c r="T44" s="41">
        <f>IF(P44=1,30,IF(P44=2,20,IF(P44=3,10,0)))</f>
        <v>0</v>
      </c>
      <c r="U44" s="46" t="str">
        <f>IF(P44="","",R44+S44+T44)</f>
        <v/>
      </c>
      <c r="V44" s="40">
        <v>29</v>
      </c>
      <c r="W44" s="41">
        <v>1</v>
      </c>
      <c r="X44" s="41">
        <f>CEILING(100*W44/$W$2,1)</f>
        <v>17</v>
      </c>
      <c r="Y44" s="41">
        <f>IF(V44="",0,20)</f>
        <v>20</v>
      </c>
      <c r="Z44" s="41">
        <f>IF(V44=1,30,IF(V44=2,20,IF(V44=3,10,0)))</f>
        <v>0</v>
      </c>
      <c r="AA44" s="46">
        <f>IF(V44="","",X44+Y44+Z44)</f>
        <v>37</v>
      </c>
      <c r="AB44" s="41"/>
      <c r="AC44" s="43"/>
      <c r="AD44" s="43"/>
      <c r="AE44" s="43" t="str">
        <f>IF(AD44=0,"",CEILING(100*AC44/AD44,1))</f>
        <v/>
      </c>
      <c r="AF44" s="43">
        <f>IF(AB44="",0,20)</f>
        <v>0</v>
      </c>
      <c r="AG44" s="41">
        <f>IF(AB44=1,30,IF(AB44=2,20,IF(AB44=3,10,0)))</f>
        <v>0</v>
      </c>
      <c r="AH44" s="46" t="str">
        <f>IF(AB44="","",AE44+AF44+AG44)</f>
        <v/>
      </c>
      <c r="AI44" s="41"/>
      <c r="AJ44" s="41"/>
      <c r="AK44" s="41">
        <f>CEILING(100*AJ44/$AJ$2,1)</f>
        <v>0</v>
      </c>
      <c r="AL44" s="41">
        <f>IF(AI44="",0,20)</f>
        <v>0</v>
      </c>
      <c r="AM44" s="41">
        <f>IF(AI44=1,30,IF(AI44=2,20,IF(AI44=3,10,0)))</f>
        <v>0</v>
      </c>
      <c r="AN44" s="46" t="str">
        <f>IF(AI44="","",AK44+AL44+AM44)</f>
        <v/>
      </c>
      <c r="AO44" s="41"/>
      <c r="AP44" s="41"/>
      <c r="AQ44" s="41">
        <f>CEILING(100*AP44/$AP$2,1)</f>
        <v>0</v>
      </c>
      <c r="AR44" s="41">
        <f>IF(AO44="",0,20)</f>
        <v>0</v>
      </c>
      <c r="AS44" s="41">
        <f>IF(AO44=1,30,IF(AO44=2,20,IF(AO44=3,10,0)))</f>
        <v>0</v>
      </c>
      <c r="AT44" s="46" t="str">
        <f>IF(AO44="","",AQ44+AR44+AS44)</f>
        <v/>
      </c>
      <c r="AU44" s="41"/>
      <c r="AV44" s="41"/>
      <c r="AW44" s="43">
        <f>CEILING(100*AV44/$AV$2,1)</f>
        <v>0</v>
      </c>
      <c r="AX44" s="43">
        <f>IF(AU44="",0,20)</f>
        <v>0</v>
      </c>
      <c r="AY44" s="41">
        <f>IF(AU44=1,30,IF(AU44=2,20,IF(AU44=3,10,0)))</f>
        <v>0</v>
      </c>
      <c r="AZ44" s="46" t="str">
        <f>IF(AU44="","",AW44+AX44+AY44)</f>
        <v/>
      </c>
      <c r="BA44" s="41"/>
      <c r="BB44" s="43"/>
      <c r="BC44" s="41">
        <f>CEILING(100*BB44/$BB$2,1)</f>
        <v>0</v>
      </c>
      <c r="BD44" s="41">
        <f>IF(BA44="",0,20)</f>
        <v>0</v>
      </c>
      <c r="BE44" s="41">
        <f>IF(BA44=1,30,IF(BA44=2,20,IF(BA44=3,10,0)))</f>
        <v>0</v>
      </c>
      <c r="BF44" s="46" t="str">
        <f>IF(BA44="","",BC44+BD44+BE44)</f>
        <v/>
      </c>
      <c r="BG44" s="47"/>
      <c r="BH44" s="41"/>
      <c r="BI44" s="41">
        <f>CEILING(100*BH44/$BH$2,1)</f>
        <v>0</v>
      </c>
      <c r="BJ44" s="41">
        <f>IF(BG44="",0,20)</f>
        <v>0</v>
      </c>
      <c r="BK44" s="41">
        <f>IF(BG44=1,30,IF(BG44=2,20,IF(BG44=3,10,0)))</f>
        <v>0</v>
      </c>
      <c r="BL44" s="46" t="str">
        <f>IF(BG44="","",BI44+BJ44+BK44)</f>
        <v/>
      </c>
      <c r="BM44" s="41"/>
      <c r="BN44" s="41"/>
      <c r="BO44" s="41">
        <f>CEILING(100*BN44/$BN$2,1)</f>
        <v>0</v>
      </c>
      <c r="BP44" s="41">
        <f>IF(BM44="",0,20)</f>
        <v>0</v>
      </c>
      <c r="BQ44" s="41">
        <f>IF(BM44=1,30,IF(BM44=2,20,IF(BM44=3,10,0)))</f>
        <v>0</v>
      </c>
      <c r="BR44" s="46" t="str">
        <f>IF(BM44="","",BO44+BP44+BQ44)</f>
        <v/>
      </c>
      <c r="BS44" s="12"/>
    </row>
    <row r="45" spans="1:71" ht="12.75" customHeight="1">
      <c r="A45" s="57">
        <v>43</v>
      </c>
      <c r="B45" s="65" t="s">
        <v>181</v>
      </c>
      <c r="C45" s="65" t="s">
        <v>15</v>
      </c>
      <c r="D45" s="4">
        <v>2007</v>
      </c>
      <c r="E45" s="4">
        <f>(S45+Y45+AF45+BD45+AL45+AR45+AX45+BP45+BJ45)/20</f>
        <v>1</v>
      </c>
      <c r="F45" s="44" t="str">
        <f>U45</f>
        <v/>
      </c>
      <c r="G45" s="44" t="str">
        <f>AA45</f>
        <v/>
      </c>
      <c r="H45" s="44" t="str">
        <f>AH45</f>
        <v/>
      </c>
      <c r="I45" s="36" t="str">
        <f>AN45</f>
        <v/>
      </c>
      <c r="J45" s="36" t="str">
        <f>AT45</f>
        <v/>
      </c>
      <c r="K45" s="36">
        <f>AZ45</f>
        <v>35</v>
      </c>
      <c r="L45" s="36" t="str">
        <f>BF45</f>
        <v/>
      </c>
      <c r="M45" s="36" t="str">
        <f>BL45</f>
        <v/>
      </c>
      <c r="N45" s="36" t="str">
        <f>BR45</f>
        <v/>
      </c>
      <c r="O45" s="37">
        <f>IF(E45&lt;4,SUM(F45:N45),SUMPRODUCT(LARGE(F45:N45,{1;2;3;4})))</f>
        <v>35</v>
      </c>
      <c r="P45" s="38"/>
      <c r="Q45" s="38"/>
      <c r="R45" s="38">
        <f>CEILING(100*Q45/$Q$2,1)</f>
        <v>0</v>
      </c>
      <c r="S45" s="38">
        <f>IF(P45="",0,20)</f>
        <v>0</v>
      </c>
      <c r="T45" s="38">
        <f>IF(P45=1,30,IF(P45=2,20,IF(P45=3,10,0)))</f>
        <v>0</v>
      </c>
      <c r="U45" s="39" t="str">
        <f>IF(P45="","",R45+S45+T45)</f>
        <v/>
      </c>
      <c r="V45" s="40"/>
      <c r="W45" s="41"/>
      <c r="X45" s="38">
        <f>CEILING(100*W45/$W$2,1)</f>
        <v>0</v>
      </c>
      <c r="Y45" s="38">
        <f>IF(V45="",0,20)</f>
        <v>0</v>
      </c>
      <c r="Z45" s="38">
        <f>IF(V45=1,30,IF(V45=2,20,IF(V45=3,10,0)))</f>
        <v>0</v>
      </c>
      <c r="AA45" s="39" t="str">
        <f>IF(V45="","",X45+Y45+Z45)</f>
        <v/>
      </c>
      <c r="AB45" s="41"/>
      <c r="AC45" s="43"/>
      <c r="AD45" s="43"/>
      <c r="AE45" s="43" t="str">
        <f>IF(AD45=0,"",CEILING(100*AC45/AD45,1))</f>
        <v/>
      </c>
      <c r="AF45" s="43">
        <f>IF(AB45="",0,20)</f>
        <v>0</v>
      </c>
      <c r="AG45" s="38">
        <f>IF(AB45=1,30,IF(AB45=2,20,IF(AB45=3,10,0)))</f>
        <v>0</v>
      </c>
      <c r="AH45" s="39" t="str">
        <f>IF(AB45="","",AE45+AF45+AG45)</f>
        <v/>
      </c>
      <c r="AI45" s="41"/>
      <c r="AJ45" s="38"/>
      <c r="AK45" s="38">
        <f>CEILING(100*AJ45/$AJ$2,1)</f>
        <v>0</v>
      </c>
      <c r="AL45" s="38">
        <f>IF(AI45="",0,20)</f>
        <v>0</v>
      </c>
      <c r="AM45" s="38">
        <f>IF(AI45=1,30,IF(AI45=2,20,IF(AI45=3,10,0)))</f>
        <v>0</v>
      </c>
      <c r="AN45" s="39" t="str">
        <f>IF(AI45="","",AK45+AL45+AM45)</f>
        <v/>
      </c>
      <c r="AO45" s="41"/>
      <c r="AP45" s="38"/>
      <c r="AQ45" s="38">
        <f>CEILING(100*AP45/$AP$2,1)</f>
        <v>0</v>
      </c>
      <c r="AR45" s="38">
        <f>IF(AO45="",0,20)</f>
        <v>0</v>
      </c>
      <c r="AS45" s="38">
        <f>IF(AO45=1,30,IF(AO45=2,20,IF(AO45=3,10,0)))</f>
        <v>0</v>
      </c>
      <c r="AT45" s="39" t="str">
        <f>IF(AO45="","",AQ45+AR45+AS45)</f>
        <v/>
      </c>
      <c r="AU45" s="41">
        <v>44</v>
      </c>
      <c r="AV45" s="38">
        <v>1</v>
      </c>
      <c r="AW45" s="43">
        <f>CEILING(100*AV45/$AV$2,1)</f>
        <v>15</v>
      </c>
      <c r="AX45" s="43">
        <f>IF(AU45="",0,20)</f>
        <v>20</v>
      </c>
      <c r="AY45" s="38">
        <f>IF(AU45=1,30,IF(AU45=2,20,IF(AU45=3,10,0)))</f>
        <v>0</v>
      </c>
      <c r="AZ45" s="39">
        <f>IF(AU45="","",AW45+AX45+AY45)</f>
        <v>35</v>
      </c>
      <c r="BA45" s="41"/>
      <c r="BB45" s="43"/>
      <c r="BC45" s="41">
        <f>CEILING(100*BB45/$BB$2,1)</f>
        <v>0</v>
      </c>
      <c r="BD45" s="38">
        <f>IF(BA45="",0,20)</f>
        <v>0</v>
      </c>
      <c r="BE45" s="38">
        <f>IF(BA45=1,30,IF(BA45=2,20,IF(BA45=3,10,0)))</f>
        <v>0</v>
      </c>
      <c r="BF45" s="39" t="str">
        <f>IF(BA45="","",BC45+BD45+BE45)</f>
        <v/>
      </c>
      <c r="BG45" s="40"/>
      <c r="BH45" s="38"/>
      <c r="BI45" s="41">
        <f>CEILING(100*BH45/$BH$2,1)</f>
        <v>0</v>
      </c>
      <c r="BJ45" s="41">
        <f>IF(BG45="",0,20)</f>
        <v>0</v>
      </c>
      <c r="BK45" s="41">
        <f>IF(BG45=1,30,IF(BG45=2,20,IF(BG45=3,10,0)))</f>
        <v>0</v>
      </c>
      <c r="BL45" s="46" t="str">
        <f>IF(BG45="","",BI45+BJ45+BK45)</f>
        <v/>
      </c>
      <c r="BM45" s="41"/>
      <c r="BN45" s="38"/>
      <c r="BO45" s="41">
        <f>CEILING(100*BN45/$BN$2,1)</f>
        <v>0</v>
      </c>
      <c r="BP45" s="41">
        <f>IF(BM45="",0,20)</f>
        <v>0</v>
      </c>
      <c r="BQ45" s="41">
        <f>IF(BM45=1,30,IF(BM45=2,20,IF(BM45=3,10,0)))</f>
        <v>0</v>
      </c>
      <c r="BR45" s="46" t="str">
        <f>IF(BM45="","",BO45+BP45+BQ45)</f>
        <v/>
      </c>
    </row>
    <row r="46" spans="1:71" s="3" customFormat="1" ht="12.75" customHeight="1">
      <c r="A46" s="57">
        <v>44</v>
      </c>
      <c r="B46" s="65" t="s">
        <v>212</v>
      </c>
      <c r="C46" s="64" t="s">
        <v>60</v>
      </c>
      <c r="D46" s="4">
        <v>2007</v>
      </c>
      <c r="E46" s="4">
        <f>(S46+Y46+AF46+BD46+AL46+AR46+AX46+BP46+BJ46)/20</f>
        <v>1</v>
      </c>
      <c r="F46" s="44" t="str">
        <f>U46</f>
        <v/>
      </c>
      <c r="G46" s="44" t="str">
        <f>AA46</f>
        <v/>
      </c>
      <c r="H46" s="44" t="str">
        <f>AH46</f>
        <v/>
      </c>
      <c r="I46" s="36" t="str">
        <f>AN46</f>
        <v/>
      </c>
      <c r="J46" s="36" t="str">
        <f>AT46</f>
        <v/>
      </c>
      <c r="K46" s="36" t="str">
        <f>AZ46</f>
        <v/>
      </c>
      <c r="L46" s="36" t="str">
        <f>BF46</f>
        <v/>
      </c>
      <c r="M46" s="36" t="str">
        <f>BL46</f>
        <v/>
      </c>
      <c r="N46" s="36">
        <f>BR46</f>
        <v>35</v>
      </c>
      <c r="O46" s="37">
        <f>IF(E46&lt;4,SUM(F46:N46),SUMPRODUCT(LARGE(F46:N46,{1;2;3;4})))</f>
        <v>35</v>
      </c>
      <c r="P46" s="38"/>
      <c r="Q46" s="38"/>
      <c r="R46" s="38">
        <f>CEILING(100*Q46/$Q$2,1)</f>
        <v>0</v>
      </c>
      <c r="S46" s="38">
        <f>IF(P46="",0,20)</f>
        <v>0</v>
      </c>
      <c r="T46" s="38">
        <f>IF(P46=1,30,IF(P46=2,20,IF(P46=3,10,0)))</f>
        <v>0</v>
      </c>
      <c r="U46" s="39" t="str">
        <f>IF(P46="","",R46+S46+T46)</f>
        <v/>
      </c>
      <c r="V46" s="40"/>
      <c r="W46" s="41"/>
      <c r="X46" s="38">
        <f>CEILING(100*W46/$W$2,1)</f>
        <v>0</v>
      </c>
      <c r="Y46" s="38">
        <f>IF(V46="",0,20)</f>
        <v>0</v>
      </c>
      <c r="Z46" s="38">
        <f>IF(V46=1,30,IF(V46=2,20,IF(V46=3,10,0)))</f>
        <v>0</v>
      </c>
      <c r="AA46" s="39" t="str">
        <f>IF(V46="","",X46+Y46+Z46)</f>
        <v/>
      </c>
      <c r="AB46" s="41"/>
      <c r="AC46" s="43"/>
      <c r="AD46" s="43"/>
      <c r="AE46" s="45" t="str">
        <f>IF(AD46=0,"",CEILING(100*AC46/AD46,1))</f>
        <v/>
      </c>
      <c r="AF46" s="45">
        <f>IF(AB46="",0,20)</f>
        <v>0</v>
      </c>
      <c r="AG46" s="38">
        <f>IF(AB46=1,30,IF(AB46=2,20,IF(AB46=3,10,0)))</f>
        <v>0</v>
      </c>
      <c r="AH46" s="39" t="str">
        <f>IF(AB46="","",AE46+AF46+AG46)</f>
        <v/>
      </c>
      <c r="AI46" s="41"/>
      <c r="AJ46" s="38"/>
      <c r="AK46" s="38">
        <f>CEILING(100*AJ46/$AJ$2,1)</f>
        <v>0</v>
      </c>
      <c r="AL46" s="38">
        <f>IF(AI46="",0,20)</f>
        <v>0</v>
      </c>
      <c r="AM46" s="38">
        <f>IF(AI46=1,30,IF(AI46=2,20,IF(AI46=3,10,0)))</f>
        <v>0</v>
      </c>
      <c r="AN46" s="39" t="str">
        <f>IF(AI46="","",AK46+AL46+AM46)</f>
        <v/>
      </c>
      <c r="AO46" s="41"/>
      <c r="AP46" s="38"/>
      <c r="AQ46" s="38">
        <f>CEILING(100*AP46/$AP$2,1)</f>
        <v>0</v>
      </c>
      <c r="AR46" s="38">
        <f>IF(AO46="",0,20)</f>
        <v>0</v>
      </c>
      <c r="AS46" s="38">
        <f>IF(AO46=1,30,IF(AO46=2,20,IF(AO46=3,10,0)))</f>
        <v>0</v>
      </c>
      <c r="AT46" s="39" t="str">
        <f>IF(AO46="","",AQ46+AR46+AS46)</f>
        <v/>
      </c>
      <c r="AU46" s="41"/>
      <c r="AV46" s="38"/>
      <c r="AW46" s="43">
        <f>CEILING(100*AV46/$AV$2,1)</f>
        <v>0</v>
      </c>
      <c r="AX46" s="43">
        <f>IF(AU46="",0,20)</f>
        <v>0</v>
      </c>
      <c r="AY46" s="38">
        <f>IF(AU46=1,30,IF(AU46=2,20,IF(AU46=3,10,0)))</f>
        <v>0</v>
      </c>
      <c r="AZ46" s="39" t="str">
        <f>IF(AU46="","",AW46+AX46+AY46)</f>
        <v/>
      </c>
      <c r="BA46" s="41"/>
      <c r="BB46" s="43"/>
      <c r="BC46" s="41">
        <f>CEILING(100*BB46/$BB$2,1)</f>
        <v>0</v>
      </c>
      <c r="BD46" s="38">
        <f>IF(BA46="",0,20)</f>
        <v>0</v>
      </c>
      <c r="BE46" s="38">
        <f>IF(BA46=1,30,IF(BA46=2,20,IF(BA46=3,10,0)))</f>
        <v>0</v>
      </c>
      <c r="BF46" s="39" t="str">
        <f>IF(BA46="","",BC46+BD46+BE46)</f>
        <v/>
      </c>
      <c r="BG46" s="40"/>
      <c r="BH46" s="38"/>
      <c r="BI46" s="41">
        <f>CEILING(100*BH46/$BH$2,1)</f>
        <v>0</v>
      </c>
      <c r="BJ46" s="41">
        <f>IF(BG46="",0,20)</f>
        <v>0</v>
      </c>
      <c r="BK46" s="41">
        <f>IF(BG46=1,30,IF(BG46=2,20,IF(BG46=3,10,0)))</f>
        <v>0</v>
      </c>
      <c r="BL46" s="46" t="str">
        <f>IF(BG46="","",BI46+BJ46+BK46)</f>
        <v/>
      </c>
      <c r="BM46" s="41">
        <v>15</v>
      </c>
      <c r="BN46" s="38">
        <v>1</v>
      </c>
      <c r="BO46" s="41">
        <f>CEILING(100*BN46/$BN$2,1)</f>
        <v>15</v>
      </c>
      <c r="BP46" s="41">
        <f>IF(BM46="",0,20)</f>
        <v>20</v>
      </c>
      <c r="BQ46" s="41">
        <f>IF(BM46=1,30,IF(BM46=2,20,IF(BM46=3,10,0)))</f>
        <v>0</v>
      </c>
      <c r="BR46" s="46">
        <f>IF(BM46="","",BO46+BP46+BQ46)</f>
        <v>35</v>
      </c>
      <c r="BS46" s="12"/>
    </row>
    <row r="47" spans="1:71" ht="12.75" customHeight="1">
      <c r="A47" s="57">
        <v>45</v>
      </c>
      <c r="B47" s="71" t="s">
        <v>150</v>
      </c>
      <c r="C47" s="71" t="s">
        <v>17</v>
      </c>
      <c r="D47" s="84">
        <v>2007</v>
      </c>
      <c r="E47" s="4">
        <f>(S47+Y47+AF47+BD47+AL47+AR47+AX47+BP47+BJ47)/20</f>
        <v>1</v>
      </c>
      <c r="F47" s="44" t="str">
        <f>U47</f>
        <v/>
      </c>
      <c r="G47" s="44" t="str">
        <f>AA47</f>
        <v/>
      </c>
      <c r="H47" s="44">
        <f>AH47</f>
        <v>30</v>
      </c>
      <c r="I47" s="36" t="str">
        <f>AN47</f>
        <v/>
      </c>
      <c r="J47" s="36" t="str">
        <f>AT47</f>
        <v/>
      </c>
      <c r="K47" s="36" t="str">
        <f>AZ47</f>
        <v/>
      </c>
      <c r="L47" s="36" t="str">
        <f>BF47</f>
        <v/>
      </c>
      <c r="M47" s="36" t="str">
        <f>BL47</f>
        <v/>
      </c>
      <c r="N47" s="36" t="str">
        <f>BR47</f>
        <v/>
      </c>
      <c r="O47" s="37">
        <f>IF(E47&lt;4,SUM(F47:N47),SUMPRODUCT(LARGE(F47:N47,{1;2;3;4})))</f>
        <v>30</v>
      </c>
      <c r="P47" s="119"/>
      <c r="Q47" s="77"/>
      <c r="R47" s="38">
        <f>CEILING(100*Q47/$Q$2,1)</f>
        <v>0</v>
      </c>
      <c r="S47" s="38">
        <f>IF(P47="",0,20)</f>
        <v>0</v>
      </c>
      <c r="T47" s="38">
        <f>IF(P47=1,30,IF(P47=2,20,IF(P47=3,10,0)))</f>
        <v>0</v>
      </c>
      <c r="U47" s="39" t="str">
        <f>IF(P47="","",R47+S47+T47)</f>
        <v/>
      </c>
      <c r="V47" s="92"/>
      <c r="W47" s="80"/>
      <c r="X47" s="38">
        <f>CEILING(100*W47/$W$2,1)</f>
        <v>0</v>
      </c>
      <c r="Y47" s="38">
        <f>IF(V47="",0,20)</f>
        <v>0</v>
      </c>
      <c r="Z47" s="38">
        <f>IF(V47=1,30,IF(V47=2,20,IF(V47=3,10,0)))</f>
        <v>0</v>
      </c>
      <c r="AA47" s="39" t="str">
        <f>IF(V47="","",X47+Y47+Z47)</f>
        <v/>
      </c>
      <c r="AB47" s="41">
        <v>52</v>
      </c>
      <c r="AC47" s="43">
        <v>1</v>
      </c>
      <c r="AD47" s="43">
        <v>11</v>
      </c>
      <c r="AE47" s="43">
        <f>IF(AD47=0,"",CEILING(100*AC47/AD47,1))</f>
        <v>10</v>
      </c>
      <c r="AF47" s="43">
        <f>IF(AB47="",0,20)</f>
        <v>20</v>
      </c>
      <c r="AG47" s="38">
        <f>IF(AB47=1,30,IF(AB47=2,20,IF(AB47=3,10,0)))</f>
        <v>0</v>
      </c>
      <c r="AH47" s="39">
        <f>IF(AB47="","",AE47+AF47+AG47)</f>
        <v>30</v>
      </c>
      <c r="AI47" s="41"/>
      <c r="AJ47" s="38"/>
      <c r="AK47" s="38">
        <f>CEILING(100*AJ47/$AJ$2,1)</f>
        <v>0</v>
      </c>
      <c r="AL47" s="38">
        <f>IF(AI47="",0,20)</f>
        <v>0</v>
      </c>
      <c r="AM47" s="38">
        <f>IF(AI47=1,30,IF(AI47=2,20,IF(AI47=3,10,0)))</f>
        <v>0</v>
      </c>
      <c r="AN47" s="39" t="str">
        <f>IF(AI47="","",AK47+AL47+AM47)</f>
        <v/>
      </c>
      <c r="AO47" s="41"/>
      <c r="AP47" s="38"/>
      <c r="AQ47" s="38">
        <f>CEILING(100*AP47/$AP$2,1)</f>
        <v>0</v>
      </c>
      <c r="AR47" s="38">
        <f>IF(AO47="",0,20)</f>
        <v>0</v>
      </c>
      <c r="AS47" s="38">
        <f>IF(AO47=1,30,IF(AO47=2,20,IF(AO47=3,10,0)))</f>
        <v>0</v>
      </c>
      <c r="AT47" s="39" t="str">
        <f>IF(AO47="","",AQ47+AR47+AS47)</f>
        <v/>
      </c>
      <c r="AU47" s="41"/>
      <c r="AV47" s="38"/>
      <c r="AW47" s="43">
        <f>CEILING(100*AV47/$AV$2,1)</f>
        <v>0</v>
      </c>
      <c r="AX47" s="43">
        <f>IF(AU47="",0,20)</f>
        <v>0</v>
      </c>
      <c r="AY47" s="38">
        <f>IF(AU47=1,30,IF(AU47=2,20,IF(AU47=3,10,0)))</f>
        <v>0</v>
      </c>
      <c r="AZ47" s="39" t="str">
        <f>IF(AU47="","",AW47+AX47+AY47)</f>
        <v/>
      </c>
      <c r="BA47" s="41"/>
      <c r="BB47" s="43"/>
      <c r="BC47" s="38">
        <f>CEILING(100*BB47/$BB$2,1)</f>
        <v>0</v>
      </c>
      <c r="BD47" s="38">
        <f>IF(BA47="",0,20)</f>
        <v>0</v>
      </c>
      <c r="BE47" s="38">
        <f>IF(BA47=1,30,IF(BA47=2,20,IF(BA47=3,10,0)))</f>
        <v>0</v>
      </c>
      <c r="BF47" s="39" t="str">
        <f>IF(BA47="","",BC47+BD47+BE47)</f>
        <v/>
      </c>
      <c r="BG47" s="40"/>
      <c r="BH47" s="38"/>
      <c r="BI47" s="41">
        <f>CEILING(100*BH47/$BH$2,1)</f>
        <v>0</v>
      </c>
      <c r="BJ47" s="41">
        <f>IF(BG47="",0,20)</f>
        <v>0</v>
      </c>
      <c r="BK47" s="41">
        <f>IF(BG47=1,30,IF(BG47=2,20,IF(BG47=3,10,0)))</f>
        <v>0</v>
      </c>
      <c r="BL47" s="46" t="str">
        <f>IF(BG47="","",BI47+BJ47+BK47)</f>
        <v/>
      </c>
      <c r="BM47" s="41"/>
      <c r="BN47" s="38"/>
      <c r="BO47" s="41">
        <f>CEILING(100*BN47/$BN$2,1)</f>
        <v>0</v>
      </c>
      <c r="BP47" s="41">
        <f>IF(BM47="",0,20)</f>
        <v>0</v>
      </c>
      <c r="BQ47" s="41">
        <f>IF(BM47=1,30,IF(BM47=2,20,IF(BM47=3,10,0)))</f>
        <v>0</v>
      </c>
      <c r="BR47" s="46" t="str">
        <f>IF(BM47="","",BO47+BP47+BQ47)</f>
        <v/>
      </c>
    </row>
    <row r="48" spans="1:71" ht="12.75" customHeight="1">
      <c r="A48" s="57">
        <v>46</v>
      </c>
      <c r="B48" s="64" t="s">
        <v>183</v>
      </c>
      <c r="C48" s="65" t="s">
        <v>15</v>
      </c>
      <c r="D48" s="4">
        <v>2007</v>
      </c>
      <c r="E48" s="4">
        <f>(S48+Y48+AF48+BD48+AL48+AR48+AX48+BP48+BJ48)/20</f>
        <v>1</v>
      </c>
      <c r="F48" s="44" t="str">
        <f>U48</f>
        <v/>
      </c>
      <c r="G48" s="44" t="str">
        <f>AA48</f>
        <v/>
      </c>
      <c r="H48" s="44" t="str">
        <f>AH48</f>
        <v/>
      </c>
      <c r="I48" s="36" t="str">
        <f>AN48</f>
        <v/>
      </c>
      <c r="J48" s="36" t="str">
        <f>AT48</f>
        <v/>
      </c>
      <c r="K48" s="36">
        <f>AZ48</f>
        <v>20</v>
      </c>
      <c r="L48" s="36" t="str">
        <f>BF48</f>
        <v/>
      </c>
      <c r="M48" s="36" t="str">
        <f>BL48</f>
        <v/>
      </c>
      <c r="N48" s="36" t="str">
        <f>BR48</f>
        <v/>
      </c>
      <c r="O48" s="37">
        <f>IF(E48&lt;4,SUM(F48:N48),SUMPRODUCT(LARGE(F48:N48,{1;2;3;4})))</f>
        <v>20</v>
      </c>
      <c r="P48" s="38"/>
      <c r="Q48" s="38"/>
      <c r="R48" s="38">
        <f>CEILING(100*Q48/$Q$2,1)</f>
        <v>0</v>
      </c>
      <c r="S48" s="38">
        <f>IF(P48="",0,20)</f>
        <v>0</v>
      </c>
      <c r="T48" s="38">
        <f>IF(P48=1,30,IF(P48=2,20,IF(P48=3,10,0)))</f>
        <v>0</v>
      </c>
      <c r="U48" s="39" t="str">
        <f>IF(P48="","",R48+S48+T48)</f>
        <v/>
      </c>
      <c r="V48" s="40"/>
      <c r="W48" s="38"/>
      <c r="X48" s="38">
        <f>CEILING(100*W48/$W$2,1)</f>
        <v>0</v>
      </c>
      <c r="Y48" s="38">
        <f>IF(V48="",0,20)</f>
        <v>0</v>
      </c>
      <c r="Z48" s="38">
        <f>IF(V48=1,30,IF(V48=2,20,IF(V48=3,10,0)))</f>
        <v>0</v>
      </c>
      <c r="AA48" s="39" t="str">
        <f>IF(V48="","",X48+Y48+Z48)</f>
        <v/>
      </c>
      <c r="AB48" s="38"/>
      <c r="AC48" s="43"/>
      <c r="AD48" s="43"/>
      <c r="AE48" s="45" t="str">
        <f>IF(AD48=0,"",CEILING(100*AC48/AD48,1))</f>
        <v/>
      </c>
      <c r="AF48" s="45">
        <f>IF(AB48="",0,20)</f>
        <v>0</v>
      </c>
      <c r="AG48" s="38">
        <f>IF(AB48=1,30,IF(AB48=2,20,IF(AB48=3,10,0)))</f>
        <v>0</v>
      </c>
      <c r="AH48" s="39" t="str">
        <f>IF(AB48="","",AE48+AF48+AG48)</f>
        <v/>
      </c>
      <c r="AI48" s="38"/>
      <c r="AJ48" s="38"/>
      <c r="AK48" s="38">
        <f>CEILING(100*AJ48/$AJ$2,1)</f>
        <v>0</v>
      </c>
      <c r="AL48" s="38">
        <f>IF(AI48="",0,20)</f>
        <v>0</v>
      </c>
      <c r="AM48" s="38">
        <f>IF(AI48=1,30,IF(AI48=2,20,IF(AI48=3,10,0)))</f>
        <v>0</v>
      </c>
      <c r="AN48" s="39" t="str">
        <f>IF(AI48="","",AK48+AL48+AM48)</f>
        <v/>
      </c>
      <c r="AO48" s="38"/>
      <c r="AP48" s="38"/>
      <c r="AQ48" s="38">
        <f>CEILING(100*AP48/$AP$2,1)</f>
        <v>0</v>
      </c>
      <c r="AR48" s="38">
        <f>IF(AO48="",0,20)</f>
        <v>0</v>
      </c>
      <c r="AS48" s="38">
        <f>IF(AO48=1,30,IF(AO48=2,20,IF(AO48=3,10,0)))</f>
        <v>0</v>
      </c>
      <c r="AT48" s="39" t="str">
        <f>IF(AO48="","",AQ48+AR48+AS48)</f>
        <v/>
      </c>
      <c r="AU48" s="38">
        <v>46</v>
      </c>
      <c r="AV48" s="38">
        <v>0</v>
      </c>
      <c r="AW48" s="43">
        <f>CEILING(100*AV48/$AV$2,1)</f>
        <v>0</v>
      </c>
      <c r="AX48" s="43">
        <f>IF(AU48="",0,20)</f>
        <v>20</v>
      </c>
      <c r="AY48" s="38">
        <f>IF(AU48=1,30,IF(AU48=2,20,IF(AU48=3,10,0)))</f>
        <v>0</v>
      </c>
      <c r="AZ48" s="39">
        <f>IF(AU48="","",AW48+AX48+AY48)</f>
        <v>20</v>
      </c>
      <c r="BA48" s="38"/>
      <c r="BB48" s="43"/>
      <c r="BC48" s="41">
        <f>CEILING(100*BB48/$BB$2,1)</f>
        <v>0</v>
      </c>
      <c r="BD48" s="38">
        <f>IF(BA48="",0,20)</f>
        <v>0</v>
      </c>
      <c r="BE48" s="38">
        <f>IF(BA48=1,30,IF(BA48=2,20,IF(BA48=3,10,0)))</f>
        <v>0</v>
      </c>
      <c r="BF48" s="39" t="str">
        <f>IF(BA48="","",BC48+BD48+BE48)</f>
        <v/>
      </c>
      <c r="BG48" s="40"/>
      <c r="BH48" s="38"/>
      <c r="BI48" s="41">
        <f>CEILING(100*BH48/$BH$2,1)</f>
        <v>0</v>
      </c>
      <c r="BJ48" s="41">
        <f>IF(BG48="",0,20)</f>
        <v>0</v>
      </c>
      <c r="BK48" s="41">
        <f>IF(BG48=1,30,IF(BG48=2,20,IF(BG48=3,10,0)))</f>
        <v>0</v>
      </c>
      <c r="BL48" s="46" t="str">
        <f>IF(BG48="","",BI48+BJ48+BK48)</f>
        <v/>
      </c>
      <c r="BM48" s="38"/>
      <c r="BN48" s="38"/>
      <c r="BO48" s="41">
        <f>CEILING(100*BN48/$BN$2,1)</f>
        <v>0</v>
      </c>
      <c r="BP48" s="41">
        <f>IF(BM48="",0,20)</f>
        <v>0</v>
      </c>
      <c r="BQ48" s="41">
        <f>IF(BM48=1,30,IF(BM48=2,20,IF(BM48=3,10,0)))</f>
        <v>0</v>
      </c>
      <c r="BR48" s="46" t="str">
        <f>IF(BM48="","",BO48+BP48+BQ48)</f>
        <v/>
      </c>
    </row>
    <row r="49" spans="1:70" ht="12.75" customHeight="1">
      <c r="A49" s="57">
        <v>47</v>
      </c>
      <c r="B49" s="64"/>
      <c r="C49" s="64"/>
      <c r="D49" s="4"/>
      <c r="E49" s="4">
        <f t="shared" ref="E46:E52" si="0">(S49+Y49+AF49+BD49+AL49+AR49+AX49+BP49+BJ49)/20</f>
        <v>0</v>
      </c>
      <c r="F49" s="44" t="str">
        <f t="shared" ref="F46:F52" si="1">U49</f>
        <v/>
      </c>
      <c r="G49" s="44" t="str">
        <f t="shared" ref="G46:G52" si="2">AA49</f>
        <v/>
      </c>
      <c r="H49" s="44" t="str">
        <f t="shared" ref="H46:H52" si="3">AH49</f>
        <v/>
      </c>
      <c r="I49" s="36" t="str">
        <f t="shared" ref="I46:I52" si="4">AN49</f>
        <v/>
      </c>
      <c r="J49" s="36" t="str">
        <f t="shared" ref="J46:J52" si="5">AT49</f>
        <v/>
      </c>
      <c r="K49" s="36" t="str">
        <f t="shared" ref="K46:K52" si="6">AZ49</f>
        <v/>
      </c>
      <c r="L49" s="36" t="str">
        <f t="shared" ref="L46:L52" si="7">BF49</f>
        <v/>
      </c>
      <c r="M49" s="36" t="str">
        <f t="shared" ref="M46:M52" si="8">BL49</f>
        <v/>
      </c>
      <c r="N49" s="36" t="str">
        <f t="shared" ref="N46:N52" si="9">BR49</f>
        <v/>
      </c>
      <c r="O49" s="37">
        <f>IF(E49&lt;4,SUM(F49:N49),SUMPRODUCT(LARGE(F49:N49,{1;2;3;4})))</f>
        <v>0</v>
      </c>
      <c r="P49" s="38"/>
      <c r="Q49" s="38"/>
      <c r="R49" s="38">
        <f t="shared" ref="R46:R52" si="10">CEILING(100*Q49/$Q$2,1)</f>
        <v>0</v>
      </c>
      <c r="S49" s="38">
        <f t="shared" ref="S46:S52" si="11">IF(P49="",0,20)</f>
        <v>0</v>
      </c>
      <c r="T49" s="38">
        <f t="shared" ref="T46:T52" si="12">IF(P49=1,30,IF(P49=2,20,IF(P49=3,10,0)))</f>
        <v>0</v>
      </c>
      <c r="U49" s="39" t="str">
        <f t="shared" ref="U46:U52" si="13">IF(P49="","",R49+S49+T49)</f>
        <v/>
      </c>
      <c r="V49" s="40"/>
      <c r="W49" s="41"/>
      <c r="X49" s="38">
        <f t="shared" ref="X46:X52" si="14">CEILING(100*W49/$W$2,1)</f>
        <v>0</v>
      </c>
      <c r="Y49" s="38">
        <f t="shared" ref="Y46:Y52" si="15">IF(V49="",0,20)</f>
        <v>0</v>
      </c>
      <c r="Z49" s="38">
        <f t="shared" ref="Z46:Z52" si="16">IF(V49=1,30,IF(V49=2,20,IF(V49=3,10,0)))</f>
        <v>0</v>
      </c>
      <c r="AA49" s="39" t="str">
        <f t="shared" ref="AA46:AA52" si="17">IF(V49="","",X49+Y49+Z49)</f>
        <v/>
      </c>
      <c r="AB49" s="38"/>
      <c r="AC49" s="43"/>
      <c r="AD49" s="43"/>
      <c r="AE49" s="43" t="str">
        <f t="shared" ref="AE46:AE52" si="18">IF(AD49=0,"",CEILING(100*AC49/AD49,1))</f>
        <v/>
      </c>
      <c r="AF49" s="43">
        <f t="shared" ref="AF46:AF52" si="19">IF(AB49="",0,20)</f>
        <v>0</v>
      </c>
      <c r="AG49" s="38">
        <f t="shared" ref="AG46:AG52" si="20">IF(AB49=1,30,IF(AB49=2,20,IF(AB49=3,10,0)))</f>
        <v>0</v>
      </c>
      <c r="AH49" s="39" t="str">
        <f t="shared" ref="AH46:AH52" si="21">IF(AB49="","",AE49+AF49+AG49)</f>
        <v/>
      </c>
      <c r="AI49" s="38"/>
      <c r="AJ49" s="38"/>
      <c r="AK49" s="38">
        <f t="shared" ref="AK46:AK52" si="22">CEILING(100*AJ49/$AJ$2,1)</f>
        <v>0</v>
      </c>
      <c r="AL49" s="38">
        <f t="shared" ref="AL46:AL52" si="23">IF(AI49="",0,20)</f>
        <v>0</v>
      </c>
      <c r="AM49" s="38">
        <f t="shared" ref="AM46:AM52" si="24">IF(AI49=1,30,IF(AI49=2,20,IF(AI49=3,10,0)))</f>
        <v>0</v>
      </c>
      <c r="AN49" s="39" t="str">
        <f t="shared" ref="AN46:AN52" si="25">IF(AI49="","",AK49+AL49+AM49)</f>
        <v/>
      </c>
      <c r="AO49" s="38"/>
      <c r="AP49" s="38"/>
      <c r="AQ49" s="38">
        <f t="shared" ref="AQ46:AQ52" si="26">CEILING(100*AP49/$AP$2,1)</f>
        <v>0</v>
      </c>
      <c r="AR49" s="38">
        <f t="shared" ref="AR46:AR52" si="27">IF(AO49="",0,20)</f>
        <v>0</v>
      </c>
      <c r="AS49" s="38">
        <f t="shared" ref="AS46:AS52" si="28">IF(AO49=1,30,IF(AO49=2,20,IF(AO49=3,10,0)))</f>
        <v>0</v>
      </c>
      <c r="AT49" s="39" t="str">
        <f t="shared" ref="AT46:AT52" si="29">IF(AO49="","",AQ49+AR49+AS49)</f>
        <v/>
      </c>
      <c r="AU49" s="38"/>
      <c r="AV49" s="38"/>
      <c r="AW49" s="43">
        <f t="shared" ref="AW46:AW52" si="30">CEILING(100*AV49/$AV$2,1)</f>
        <v>0</v>
      </c>
      <c r="AX49" s="43">
        <f t="shared" ref="AX46:AX52" si="31">IF(AU49="",0,20)</f>
        <v>0</v>
      </c>
      <c r="AY49" s="38">
        <f t="shared" ref="AY46:AY52" si="32">IF(AU49=1,30,IF(AU49=2,20,IF(AU49=3,10,0)))</f>
        <v>0</v>
      </c>
      <c r="AZ49" s="39" t="str">
        <f t="shared" ref="AZ46:AZ52" si="33">IF(AU49="","",AW49+AX49+AY49)</f>
        <v/>
      </c>
      <c r="BA49" s="38"/>
      <c r="BB49" s="43"/>
      <c r="BC49" s="41">
        <f t="shared" ref="BC46:BC52" si="34">CEILING(100*BB49/$BB$2,1)</f>
        <v>0</v>
      </c>
      <c r="BD49" s="38">
        <f t="shared" ref="BD46:BD52" si="35">IF(BA49="",0,20)</f>
        <v>0</v>
      </c>
      <c r="BE49" s="38">
        <f t="shared" ref="BE46:BE52" si="36">IF(BA49=1,30,IF(BA49=2,20,IF(BA49=3,10,0)))</f>
        <v>0</v>
      </c>
      <c r="BF49" s="39" t="str">
        <f t="shared" ref="BF46:BF52" si="37">IF(BA49="","",BC49+BD49+BE49)</f>
        <v/>
      </c>
      <c r="BG49" s="40"/>
      <c r="BH49" s="38"/>
      <c r="BI49" s="41">
        <f t="shared" ref="BI46:BI52" si="38">CEILING(100*BH49/$BH$2,1)</f>
        <v>0</v>
      </c>
      <c r="BJ49" s="41">
        <f t="shared" ref="BJ46:BJ52" si="39">IF(BG49="",0,20)</f>
        <v>0</v>
      </c>
      <c r="BK49" s="41">
        <f t="shared" ref="BK46:BK52" si="40">IF(BG49=1,30,IF(BG49=2,20,IF(BG49=3,10,0)))</f>
        <v>0</v>
      </c>
      <c r="BL49" s="46" t="str">
        <f t="shared" ref="BL46:BL52" si="41">IF(BG49="","",BI49+BJ49+BK49)</f>
        <v/>
      </c>
      <c r="BM49" s="38"/>
      <c r="BN49" s="38"/>
      <c r="BO49" s="41">
        <f t="shared" ref="BO46:BO52" si="42">CEILING(100*BN49/$BN$2,1)</f>
        <v>0</v>
      </c>
      <c r="BP49" s="41">
        <f t="shared" ref="BP46:BP52" si="43">IF(BM49="",0,20)</f>
        <v>0</v>
      </c>
      <c r="BQ49" s="41">
        <f t="shared" ref="BQ46:BQ52" si="44">IF(BM49=1,30,IF(BM49=2,20,IF(BM49=3,10,0)))</f>
        <v>0</v>
      </c>
      <c r="BR49" s="46" t="str">
        <f t="shared" ref="BR46:BR52" si="45">IF(BM49="","",BO49+BP49+BQ49)</f>
        <v/>
      </c>
    </row>
    <row r="50" spans="1:70" ht="12.75" customHeight="1">
      <c r="A50" s="57">
        <v>48</v>
      </c>
      <c r="B50" s="64"/>
      <c r="C50" s="64"/>
      <c r="D50" s="4"/>
      <c r="E50" s="4">
        <f t="shared" si="0"/>
        <v>0</v>
      </c>
      <c r="F50" s="44" t="str">
        <f t="shared" si="1"/>
        <v/>
      </c>
      <c r="G50" s="44" t="str">
        <f t="shared" si="2"/>
        <v/>
      </c>
      <c r="H50" s="44" t="str">
        <f t="shared" si="3"/>
        <v/>
      </c>
      <c r="I50" s="36" t="str">
        <f t="shared" si="4"/>
        <v/>
      </c>
      <c r="J50" s="36" t="str">
        <f t="shared" si="5"/>
        <v/>
      </c>
      <c r="K50" s="36" t="str">
        <f t="shared" si="6"/>
        <v/>
      </c>
      <c r="L50" s="36" t="str">
        <f t="shared" si="7"/>
        <v/>
      </c>
      <c r="M50" s="36" t="str">
        <f t="shared" si="8"/>
        <v/>
      </c>
      <c r="N50" s="36" t="str">
        <f t="shared" si="9"/>
        <v/>
      </c>
      <c r="O50" s="37">
        <f>IF(E50&lt;4,SUM(F50:N50),SUMPRODUCT(LARGE(F50:N50,{1;2;3;4})))</f>
        <v>0</v>
      </c>
      <c r="P50" s="38"/>
      <c r="Q50" s="38"/>
      <c r="R50" s="38">
        <f t="shared" si="10"/>
        <v>0</v>
      </c>
      <c r="S50" s="38">
        <f t="shared" si="11"/>
        <v>0</v>
      </c>
      <c r="T50" s="38">
        <f t="shared" si="12"/>
        <v>0</v>
      </c>
      <c r="U50" s="39" t="str">
        <f t="shared" si="13"/>
        <v/>
      </c>
      <c r="V50" s="40"/>
      <c r="W50" s="38"/>
      <c r="X50" s="38">
        <f t="shared" si="14"/>
        <v>0</v>
      </c>
      <c r="Y50" s="38">
        <f t="shared" si="15"/>
        <v>0</v>
      </c>
      <c r="Z50" s="38">
        <f t="shared" si="16"/>
        <v>0</v>
      </c>
      <c r="AA50" s="39" t="str">
        <f t="shared" si="17"/>
        <v/>
      </c>
      <c r="AB50" s="38"/>
      <c r="AC50" s="43"/>
      <c r="AD50" s="43"/>
      <c r="AE50" s="43" t="str">
        <f t="shared" si="18"/>
        <v/>
      </c>
      <c r="AF50" s="43">
        <f t="shared" si="19"/>
        <v>0</v>
      </c>
      <c r="AG50" s="38">
        <f t="shared" si="20"/>
        <v>0</v>
      </c>
      <c r="AH50" s="39" t="str">
        <f t="shared" si="21"/>
        <v/>
      </c>
      <c r="AI50" s="38"/>
      <c r="AJ50" s="38"/>
      <c r="AK50" s="38">
        <f t="shared" si="22"/>
        <v>0</v>
      </c>
      <c r="AL50" s="38">
        <f t="shared" si="23"/>
        <v>0</v>
      </c>
      <c r="AM50" s="38">
        <f t="shared" si="24"/>
        <v>0</v>
      </c>
      <c r="AN50" s="39" t="str">
        <f t="shared" si="25"/>
        <v/>
      </c>
      <c r="AO50" s="38"/>
      <c r="AP50" s="38"/>
      <c r="AQ50" s="38">
        <f t="shared" si="26"/>
        <v>0</v>
      </c>
      <c r="AR50" s="38">
        <f t="shared" si="27"/>
        <v>0</v>
      </c>
      <c r="AS50" s="38">
        <f t="shared" si="28"/>
        <v>0</v>
      </c>
      <c r="AT50" s="39" t="str">
        <f t="shared" si="29"/>
        <v/>
      </c>
      <c r="AU50" s="38"/>
      <c r="AV50" s="38"/>
      <c r="AW50" s="43">
        <f t="shared" si="30"/>
        <v>0</v>
      </c>
      <c r="AX50" s="43">
        <f t="shared" si="31"/>
        <v>0</v>
      </c>
      <c r="AY50" s="38">
        <f t="shared" si="32"/>
        <v>0</v>
      </c>
      <c r="AZ50" s="39" t="str">
        <f t="shared" si="33"/>
        <v/>
      </c>
      <c r="BA50" s="38"/>
      <c r="BB50" s="43"/>
      <c r="BC50" s="41">
        <f t="shared" si="34"/>
        <v>0</v>
      </c>
      <c r="BD50" s="38">
        <f t="shared" si="35"/>
        <v>0</v>
      </c>
      <c r="BE50" s="38">
        <f t="shared" si="36"/>
        <v>0</v>
      </c>
      <c r="BF50" s="39" t="str">
        <f t="shared" si="37"/>
        <v/>
      </c>
      <c r="BG50" s="40"/>
      <c r="BH50" s="38"/>
      <c r="BI50" s="41">
        <f t="shared" si="38"/>
        <v>0</v>
      </c>
      <c r="BJ50" s="41">
        <f t="shared" si="39"/>
        <v>0</v>
      </c>
      <c r="BK50" s="41">
        <f t="shared" si="40"/>
        <v>0</v>
      </c>
      <c r="BL50" s="46" t="str">
        <f t="shared" si="41"/>
        <v/>
      </c>
      <c r="BM50" s="38"/>
      <c r="BN50" s="38"/>
      <c r="BO50" s="41">
        <f t="shared" si="42"/>
        <v>0</v>
      </c>
      <c r="BP50" s="41">
        <f t="shared" si="43"/>
        <v>0</v>
      </c>
      <c r="BQ50" s="41">
        <f t="shared" si="44"/>
        <v>0</v>
      </c>
      <c r="BR50" s="46" t="str">
        <f t="shared" si="45"/>
        <v/>
      </c>
    </row>
    <row r="51" spans="1:70" ht="12.75" customHeight="1">
      <c r="A51" s="57">
        <v>49</v>
      </c>
      <c r="B51" s="64"/>
      <c r="C51" s="64"/>
      <c r="D51" s="4"/>
      <c r="E51" s="4">
        <f t="shared" si="0"/>
        <v>0</v>
      </c>
      <c r="F51" s="44" t="str">
        <f t="shared" si="1"/>
        <v/>
      </c>
      <c r="G51" s="44" t="str">
        <f t="shared" si="2"/>
        <v/>
      </c>
      <c r="H51" s="44" t="str">
        <f t="shared" si="3"/>
        <v/>
      </c>
      <c r="I51" s="36" t="str">
        <f t="shared" si="4"/>
        <v/>
      </c>
      <c r="J51" s="36" t="str">
        <f t="shared" si="5"/>
        <v/>
      </c>
      <c r="K51" s="36" t="str">
        <f t="shared" si="6"/>
        <v/>
      </c>
      <c r="L51" s="36" t="str">
        <f t="shared" si="7"/>
        <v/>
      </c>
      <c r="M51" s="36" t="str">
        <f t="shared" si="8"/>
        <v/>
      </c>
      <c r="N51" s="36" t="str">
        <f t="shared" si="9"/>
        <v/>
      </c>
      <c r="O51" s="37">
        <f>IF(E51&lt;4,SUM(F51:N51),SUMPRODUCT(LARGE(F51:N51,{1;2;3;4})))</f>
        <v>0</v>
      </c>
      <c r="P51" s="38"/>
      <c r="Q51" s="38"/>
      <c r="R51" s="38">
        <f t="shared" si="10"/>
        <v>0</v>
      </c>
      <c r="S51" s="38">
        <f t="shared" si="11"/>
        <v>0</v>
      </c>
      <c r="T51" s="38">
        <f t="shared" si="12"/>
        <v>0</v>
      </c>
      <c r="U51" s="39" t="str">
        <f t="shared" si="13"/>
        <v/>
      </c>
      <c r="V51" s="40"/>
      <c r="W51" s="38"/>
      <c r="X51" s="38">
        <f t="shared" si="14"/>
        <v>0</v>
      </c>
      <c r="Y51" s="38">
        <f t="shared" si="15"/>
        <v>0</v>
      </c>
      <c r="Z51" s="38">
        <f t="shared" si="16"/>
        <v>0</v>
      </c>
      <c r="AA51" s="39" t="str">
        <f t="shared" si="17"/>
        <v/>
      </c>
      <c r="AB51" s="41"/>
      <c r="AC51" s="43"/>
      <c r="AD51" s="43"/>
      <c r="AE51" s="43" t="str">
        <f t="shared" si="18"/>
        <v/>
      </c>
      <c r="AF51" s="43">
        <f t="shared" si="19"/>
        <v>0</v>
      </c>
      <c r="AG51" s="38">
        <f t="shared" si="20"/>
        <v>0</v>
      </c>
      <c r="AH51" s="39" t="str">
        <f t="shared" si="21"/>
        <v/>
      </c>
      <c r="AI51" s="41"/>
      <c r="AJ51" s="38"/>
      <c r="AK51" s="38">
        <f t="shared" si="22"/>
        <v>0</v>
      </c>
      <c r="AL51" s="38">
        <f t="shared" si="23"/>
        <v>0</v>
      </c>
      <c r="AM51" s="38">
        <f t="shared" si="24"/>
        <v>0</v>
      </c>
      <c r="AN51" s="39" t="str">
        <f t="shared" si="25"/>
        <v/>
      </c>
      <c r="AO51" s="41"/>
      <c r="AP51" s="38"/>
      <c r="AQ51" s="38">
        <f t="shared" si="26"/>
        <v>0</v>
      </c>
      <c r="AR51" s="38">
        <f t="shared" si="27"/>
        <v>0</v>
      </c>
      <c r="AS51" s="38">
        <f t="shared" si="28"/>
        <v>0</v>
      </c>
      <c r="AT51" s="39" t="str">
        <f t="shared" si="29"/>
        <v/>
      </c>
      <c r="AU51" s="41"/>
      <c r="AV51" s="38"/>
      <c r="AW51" s="43">
        <f t="shared" si="30"/>
        <v>0</v>
      </c>
      <c r="AX51" s="43">
        <f t="shared" si="31"/>
        <v>0</v>
      </c>
      <c r="AY51" s="38">
        <f t="shared" si="32"/>
        <v>0</v>
      </c>
      <c r="AZ51" s="39" t="str">
        <f t="shared" si="33"/>
        <v/>
      </c>
      <c r="BA51" s="41"/>
      <c r="BB51" s="43"/>
      <c r="BC51" s="41">
        <f t="shared" si="34"/>
        <v>0</v>
      </c>
      <c r="BD51" s="38">
        <f t="shared" si="35"/>
        <v>0</v>
      </c>
      <c r="BE51" s="38">
        <f t="shared" si="36"/>
        <v>0</v>
      </c>
      <c r="BF51" s="39" t="str">
        <f t="shared" si="37"/>
        <v/>
      </c>
      <c r="BG51" s="40"/>
      <c r="BH51" s="38"/>
      <c r="BI51" s="41">
        <f t="shared" si="38"/>
        <v>0</v>
      </c>
      <c r="BJ51" s="41">
        <f t="shared" si="39"/>
        <v>0</v>
      </c>
      <c r="BK51" s="41">
        <f t="shared" si="40"/>
        <v>0</v>
      </c>
      <c r="BL51" s="46" t="str">
        <f t="shared" si="41"/>
        <v/>
      </c>
      <c r="BM51" s="41"/>
      <c r="BN51" s="38"/>
      <c r="BO51" s="41">
        <f t="shared" si="42"/>
        <v>0</v>
      </c>
      <c r="BP51" s="41">
        <f t="shared" si="43"/>
        <v>0</v>
      </c>
      <c r="BQ51" s="41">
        <f t="shared" si="44"/>
        <v>0</v>
      </c>
      <c r="BR51" s="46" t="str">
        <f t="shared" si="45"/>
        <v/>
      </c>
    </row>
    <row r="52" spans="1:70" ht="12.75" customHeight="1">
      <c r="A52" s="57">
        <v>50</v>
      </c>
      <c r="B52" s="64"/>
      <c r="C52" s="64"/>
      <c r="D52" s="4"/>
      <c r="E52" s="4">
        <f t="shared" si="0"/>
        <v>0</v>
      </c>
      <c r="F52" s="44" t="str">
        <f t="shared" si="1"/>
        <v/>
      </c>
      <c r="G52" s="44" t="str">
        <f t="shared" si="2"/>
        <v/>
      </c>
      <c r="H52" s="44" t="str">
        <f t="shared" si="3"/>
        <v/>
      </c>
      <c r="I52" s="36" t="str">
        <f t="shared" si="4"/>
        <v/>
      </c>
      <c r="J52" s="36" t="str">
        <f t="shared" si="5"/>
        <v/>
      </c>
      <c r="K52" s="36" t="str">
        <f t="shared" si="6"/>
        <v/>
      </c>
      <c r="L52" s="36" t="str">
        <f t="shared" si="7"/>
        <v/>
      </c>
      <c r="M52" s="36" t="str">
        <f t="shared" si="8"/>
        <v/>
      </c>
      <c r="N52" s="36" t="str">
        <f t="shared" si="9"/>
        <v/>
      </c>
      <c r="O52" s="37">
        <f>IF(E52&lt;4,SUM(F52:N52),SUMPRODUCT(LARGE(F52:N52,{1;2;3;4})))</f>
        <v>0</v>
      </c>
      <c r="P52" s="38"/>
      <c r="Q52" s="38"/>
      <c r="R52" s="38">
        <f t="shared" si="10"/>
        <v>0</v>
      </c>
      <c r="S52" s="38">
        <f t="shared" si="11"/>
        <v>0</v>
      </c>
      <c r="T52" s="38">
        <f t="shared" si="12"/>
        <v>0</v>
      </c>
      <c r="U52" s="39" t="str">
        <f t="shared" si="13"/>
        <v/>
      </c>
      <c r="V52" s="40"/>
      <c r="W52" s="38"/>
      <c r="X52" s="38">
        <f t="shared" si="14"/>
        <v>0</v>
      </c>
      <c r="Y52" s="38">
        <f t="shared" si="15"/>
        <v>0</v>
      </c>
      <c r="Z52" s="38">
        <f t="shared" si="16"/>
        <v>0</v>
      </c>
      <c r="AA52" s="39" t="str">
        <f t="shared" si="17"/>
        <v/>
      </c>
      <c r="AB52" s="41"/>
      <c r="AC52" s="43"/>
      <c r="AD52" s="43"/>
      <c r="AE52" s="43" t="str">
        <f t="shared" si="18"/>
        <v/>
      </c>
      <c r="AF52" s="43">
        <f t="shared" si="19"/>
        <v>0</v>
      </c>
      <c r="AG52" s="38">
        <f t="shared" si="20"/>
        <v>0</v>
      </c>
      <c r="AH52" s="39" t="str">
        <f t="shared" si="21"/>
        <v/>
      </c>
      <c r="AI52" s="41"/>
      <c r="AJ52" s="38"/>
      <c r="AK52" s="38">
        <f t="shared" si="22"/>
        <v>0</v>
      </c>
      <c r="AL52" s="38">
        <f t="shared" si="23"/>
        <v>0</v>
      </c>
      <c r="AM52" s="38">
        <f t="shared" si="24"/>
        <v>0</v>
      </c>
      <c r="AN52" s="39" t="str">
        <f t="shared" si="25"/>
        <v/>
      </c>
      <c r="AO52" s="41"/>
      <c r="AP52" s="38"/>
      <c r="AQ52" s="38">
        <f t="shared" si="26"/>
        <v>0</v>
      </c>
      <c r="AR52" s="38">
        <f t="shared" si="27"/>
        <v>0</v>
      </c>
      <c r="AS52" s="38">
        <f t="shared" si="28"/>
        <v>0</v>
      </c>
      <c r="AT52" s="39" t="str">
        <f t="shared" si="29"/>
        <v/>
      </c>
      <c r="AU52" s="41"/>
      <c r="AV52" s="38"/>
      <c r="AW52" s="43">
        <f t="shared" si="30"/>
        <v>0</v>
      </c>
      <c r="AX52" s="43">
        <f t="shared" si="31"/>
        <v>0</v>
      </c>
      <c r="AY52" s="38">
        <f t="shared" si="32"/>
        <v>0</v>
      </c>
      <c r="AZ52" s="39" t="str">
        <f t="shared" si="33"/>
        <v/>
      </c>
      <c r="BA52" s="41"/>
      <c r="BB52" s="43"/>
      <c r="BC52" s="41">
        <f t="shared" si="34"/>
        <v>0</v>
      </c>
      <c r="BD52" s="38">
        <f t="shared" si="35"/>
        <v>0</v>
      </c>
      <c r="BE52" s="38">
        <f t="shared" si="36"/>
        <v>0</v>
      </c>
      <c r="BF52" s="39" t="str">
        <f t="shared" si="37"/>
        <v/>
      </c>
      <c r="BG52" s="40"/>
      <c r="BH52" s="38"/>
      <c r="BI52" s="41">
        <f t="shared" si="38"/>
        <v>0</v>
      </c>
      <c r="BJ52" s="41">
        <f t="shared" si="39"/>
        <v>0</v>
      </c>
      <c r="BK52" s="41">
        <f t="shared" si="40"/>
        <v>0</v>
      </c>
      <c r="BL52" s="46" t="str">
        <f t="shared" si="41"/>
        <v/>
      </c>
      <c r="BM52" s="41"/>
      <c r="BN52" s="38"/>
      <c r="BO52" s="41">
        <f t="shared" si="42"/>
        <v>0</v>
      </c>
      <c r="BP52" s="41">
        <f t="shared" si="43"/>
        <v>0</v>
      </c>
      <c r="BQ52" s="41">
        <f t="shared" si="44"/>
        <v>0</v>
      </c>
      <c r="BR52" s="46" t="str">
        <f t="shared" si="45"/>
        <v/>
      </c>
    </row>
    <row r="53" spans="1:70" ht="12.75" customHeight="1">
      <c r="AN53" s="38"/>
    </row>
    <row r="54" spans="1:70" ht="12.75" customHeight="1">
      <c r="AN54" s="38"/>
    </row>
    <row r="55" spans="1:70" ht="12.75" customHeight="1">
      <c r="AN55" s="38"/>
    </row>
    <row r="56" spans="1:70" ht="12.75" customHeight="1">
      <c r="AN56" s="38"/>
    </row>
    <row r="57" spans="1:70" ht="12.75" customHeight="1">
      <c r="AN57" s="38"/>
    </row>
    <row r="58" spans="1:70" ht="12.75" customHeight="1">
      <c r="AN58" s="38"/>
    </row>
    <row r="59" spans="1:70" ht="12.75" customHeight="1">
      <c r="AN59" s="38"/>
    </row>
    <row r="60" spans="1:70" ht="12.75" customHeight="1">
      <c r="AN60" s="38"/>
    </row>
    <row r="61" spans="1:70" ht="12.75" customHeight="1"/>
    <row r="62" spans="1:70" ht="12.75" customHeight="1"/>
    <row r="63" spans="1:70" ht="12.75" customHeight="1"/>
    <row r="64" spans="1:70" ht="12.75" customHeight="1"/>
    <row r="65" spans="40:40" ht="12.75" customHeight="1"/>
    <row r="66" spans="40:40" ht="12.75" customHeight="1"/>
    <row r="67" spans="40:40" ht="12.75" customHeight="1"/>
    <row r="68" spans="40:40" ht="12.75" customHeight="1"/>
    <row r="69" spans="40:40" ht="12.75" customHeight="1"/>
    <row r="70" spans="40:40" ht="12.75" customHeight="1"/>
    <row r="71" spans="40:40" ht="12.75" customHeight="1"/>
    <row r="72" spans="40:40" ht="12.75" customHeight="1"/>
    <row r="73" spans="40:40" ht="12.75" customHeight="1"/>
    <row r="74" spans="40:40" ht="12.75" customHeight="1"/>
    <row r="75" spans="40:40" ht="12.75" customHeight="1">
      <c r="AN75" s="38"/>
    </row>
    <row r="76" spans="40:40" ht="12.75" customHeight="1">
      <c r="AN76" s="38"/>
    </row>
    <row r="77" spans="40:40" ht="12.75" customHeight="1">
      <c r="AN77" s="38"/>
    </row>
    <row r="78" spans="40:40" ht="12.75" customHeight="1">
      <c r="AN78" s="38"/>
    </row>
    <row r="79" spans="40:40" ht="12.75" customHeight="1">
      <c r="AN79" s="38"/>
    </row>
    <row r="80" spans="40:40" ht="12.75" customHeight="1">
      <c r="AN80" s="38"/>
    </row>
    <row r="81" spans="40:40" ht="12.75" customHeight="1">
      <c r="AN81" s="38"/>
    </row>
    <row r="82" spans="40:40" ht="12.75" customHeight="1">
      <c r="AN82" s="38"/>
    </row>
    <row r="83" spans="40:40" ht="12.75" customHeight="1">
      <c r="AN83" s="38"/>
    </row>
    <row r="84" spans="40:40" ht="12.75" customHeight="1">
      <c r="AN84" s="38"/>
    </row>
    <row r="85" spans="40:40" ht="12.75" customHeight="1">
      <c r="AN85" s="38"/>
    </row>
    <row r="86" spans="40:40" ht="12.75" customHeight="1">
      <c r="AN86" s="38"/>
    </row>
    <row r="87" spans="40:40" ht="12.75" customHeight="1">
      <c r="AN87" s="38"/>
    </row>
    <row r="88" spans="40:40" ht="12.75" customHeight="1">
      <c r="AN88" s="38"/>
    </row>
    <row r="89" spans="40:40" ht="12.75" customHeight="1">
      <c r="AN89" s="38"/>
    </row>
    <row r="90" spans="40:40" ht="12.75" customHeight="1">
      <c r="AN90" s="38"/>
    </row>
    <row r="91" spans="40:40" ht="12.75" customHeight="1">
      <c r="AN91" s="38"/>
    </row>
    <row r="92" spans="40:40" ht="12.75" customHeight="1">
      <c r="AN92" s="38"/>
    </row>
    <row r="93" spans="40:40" ht="12.75" customHeight="1">
      <c r="AN93" s="38"/>
    </row>
    <row r="94" spans="40:40" ht="12.75" customHeight="1">
      <c r="AN94" s="38"/>
    </row>
    <row r="95" spans="40:40" ht="12.75" customHeight="1">
      <c r="AN95" s="38"/>
    </row>
    <row r="96" spans="40:40" ht="12.75" customHeight="1">
      <c r="AN96" s="38"/>
    </row>
    <row r="97" spans="40:40" ht="12.75" customHeight="1">
      <c r="AN97" s="38"/>
    </row>
    <row r="98" spans="40:40" ht="12.75" customHeight="1">
      <c r="AN98" s="38"/>
    </row>
    <row r="99" spans="40:40" ht="12.75" customHeight="1">
      <c r="AN99" s="38"/>
    </row>
    <row r="100" spans="40:40" ht="12.75" customHeight="1">
      <c r="AN100" s="38"/>
    </row>
    <row r="101" spans="40:40" ht="12.75" customHeight="1">
      <c r="AN101" s="38"/>
    </row>
    <row r="102" spans="40:40" ht="12.75" customHeight="1">
      <c r="AN102" s="38"/>
    </row>
    <row r="103" spans="40:40" ht="12.75" customHeight="1">
      <c r="AN103" s="38"/>
    </row>
    <row r="104" spans="40:40" ht="12.75" customHeight="1">
      <c r="AN104" s="38"/>
    </row>
    <row r="105" spans="40:40" ht="12.75" customHeight="1">
      <c r="AN105" s="38"/>
    </row>
    <row r="106" spans="40:40" ht="12.75" customHeight="1">
      <c r="AN106" s="38"/>
    </row>
    <row r="107" spans="40:40" ht="12.75" customHeight="1">
      <c r="AN107" s="38"/>
    </row>
    <row r="108" spans="40:40" ht="12.75" customHeight="1">
      <c r="AN108" s="38"/>
    </row>
    <row r="109" spans="40:40" ht="12.75" customHeight="1">
      <c r="AN109" s="38"/>
    </row>
    <row r="110" spans="40:40" ht="12.75" customHeight="1">
      <c r="AN110" s="38"/>
    </row>
    <row r="111" spans="40:40" ht="12.75" customHeight="1">
      <c r="AN111" s="38"/>
    </row>
    <row r="112" spans="40:40" ht="12.75" customHeight="1">
      <c r="AN112" s="38"/>
    </row>
    <row r="113" spans="40:40" ht="12.75" customHeight="1">
      <c r="AN113" s="38"/>
    </row>
    <row r="114" spans="40:40" ht="12.75" customHeight="1">
      <c r="AN114" s="38"/>
    </row>
    <row r="115" spans="40:40" ht="12.75" customHeight="1">
      <c r="AN115" s="38"/>
    </row>
    <row r="116" spans="40:40" ht="12.75" customHeight="1">
      <c r="AN116" s="38"/>
    </row>
    <row r="117" spans="40:40" ht="12.75" customHeight="1">
      <c r="AN117" s="38"/>
    </row>
    <row r="118" spans="40:40" ht="12.75" customHeight="1">
      <c r="AN118" s="38"/>
    </row>
    <row r="119" spans="40:40">
      <c r="AN119" s="38"/>
    </row>
    <row r="120" spans="40:40">
      <c r="AN120" s="38"/>
    </row>
    <row r="121" spans="40:40">
      <c r="AN121" s="38"/>
    </row>
    <row r="122" spans="40:40">
      <c r="AN122" s="38"/>
    </row>
    <row r="123" spans="40:40">
      <c r="AN123" s="38"/>
    </row>
    <row r="124" spans="40:40">
      <c r="AN124" s="38"/>
    </row>
    <row r="125" spans="40:40">
      <c r="AN125" s="38"/>
    </row>
    <row r="126" spans="40:40">
      <c r="AN126" s="38"/>
    </row>
    <row r="127" spans="40:40">
      <c r="AN127" s="38"/>
    </row>
    <row r="128" spans="40:40">
      <c r="AN128" s="38"/>
    </row>
    <row r="129" spans="40:40">
      <c r="AN129" s="38"/>
    </row>
    <row r="130" spans="40:40">
      <c r="AN130" s="38"/>
    </row>
    <row r="131" spans="40:40">
      <c r="AN131" s="38"/>
    </row>
    <row r="132" spans="40:40">
      <c r="AN132" s="38"/>
    </row>
    <row r="133" spans="40:40">
      <c r="AN133" s="38"/>
    </row>
    <row r="134" spans="40:40">
      <c r="AN134" s="38"/>
    </row>
    <row r="135" spans="40:40">
      <c r="AN135" s="38"/>
    </row>
    <row r="136" spans="40:40">
      <c r="AN136" s="38"/>
    </row>
    <row r="137" spans="40:40">
      <c r="AN137" s="38"/>
    </row>
    <row r="138" spans="40:40">
      <c r="AN138" s="38"/>
    </row>
    <row r="139" spans="40:40">
      <c r="AN139" s="38"/>
    </row>
    <row r="140" spans="40:40">
      <c r="AN140" s="38"/>
    </row>
    <row r="141" spans="40:40">
      <c r="AN141" s="38"/>
    </row>
    <row r="142" spans="40:40">
      <c r="AN142" s="38"/>
    </row>
    <row r="143" spans="40:40">
      <c r="AN143" s="38"/>
    </row>
    <row r="144" spans="40:40">
      <c r="AN144" s="38"/>
    </row>
    <row r="145" spans="40:40">
      <c r="AN145" s="38"/>
    </row>
    <row r="146" spans="40:40">
      <c r="AN146" s="38"/>
    </row>
    <row r="147" spans="40:40">
      <c r="AN147" s="38"/>
    </row>
    <row r="148" spans="40:40">
      <c r="AN148" s="38"/>
    </row>
    <row r="149" spans="40:40">
      <c r="AN149" s="38"/>
    </row>
    <row r="150" spans="40:40">
      <c r="AN150" s="38"/>
    </row>
    <row r="151" spans="40:40">
      <c r="AN151" s="38"/>
    </row>
    <row r="152" spans="40:40">
      <c r="AN152" s="38"/>
    </row>
    <row r="153" spans="40:40">
      <c r="AN153" s="38"/>
    </row>
    <row r="154" spans="40:40">
      <c r="AN154" s="38"/>
    </row>
    <row r="155" spans="40:40">
      <c r="AN155" s="38"/>
    </row>
    <row r="156" spans="40:40">
      <c r="AN156" s="38"/>
    </row>
    <row r="157" spans="40:40">
      <c r="AN157" s="38"/>
    </row>
    <row r="158" spans="40:40">
      <c r="AN158" s="38"/>
    </row>
    <row r="159" spans="40:40">
      <c r="AN159" s="38"/>
    </row>
    <row r="160" spans="40:40">
      <c r="AN160" s="38"/>
    </row>
    <row r="161" spans="40:40">
      <c r="AN161" s="38"/>
    </row>
    <row r="162" spans="40:40">
      <c r="AN162" s="38"/>
    </row>
    <row r="163" spans="40:40">
      <c r="AN163" s="38"/>
    </row>
    <row r="164" spans="40:40">
      <c r="AN164" s="38"/>
    </row>
    <row r="165" spans="40:40">
      <c r="AN165" s="38"/>
    </row>
    <row r="166" spans="40:40">
      <c r="AN166" s="38"/>
    </row>
    <row r="167" spans="40:40">
      <c r="AN167" s="38"/>
    </row>
    <row r="168" spans="40:40">
      <c r="AN168" s="38"/>
    </row>
    <row r="169" spans="40:40">
      <c r="AN169" s="38"/>
    </row>
    <row r="170" spans="40:40">
      <c r="AN170" s="38"/>
    </row>
    <row r="171" spans="40:40">
      <c r="AN171" s="38"/>
    </row>
    <row r="172" spans="40:40">
      <c r="AN172" s="38"/>
    </row>
    <row r="173" spans="40:40">
      <c r="AN173" s="38"/>
    </row>
    <row r="174" spans="40:40">
      <c r="AN174" s="38"/>
    </row>
    <row r="175" spans="40:40">
      <c r="AN175" s="38"/>
    </row>
    <row r="176" spans="40:40">
      <c r="AN176" s="38"/>
    </row>
    <row r="177" spans="40:40">
      <c r="AN177" s="38"/>
    </row>
    <row r="178" spans="40:40">
      <c r="AN178" s="38"/>
    </row>
    <row r="179" spans="40:40">
      <c r="AN179" s="38"/>
    </row>
    <row r="180" spans="40:40">
      <c r="AN180" s="38"/>
    </row>
    <row r="181" spans="40:40">
      <c r="AN181" s="38"/>
    </row>
    <row r="182" spans="40:40">
      <c r="AN182" s="38"/>
    </row>
    <row r="183" spans="40:40">
      <c r="AN183" s="38"/>
    </row>
    <row r="184" spans="40:40">
      <c r="AN184" s="38"/>
    </row>
    <row r="185" spans="40:40">
      <c r="AN185" s="38"/>
    </row>
    <row r="186" spans="40:40">
      <c r="AN186" s="38"/>
    </row>
    <row r="187" spans="40:40">
      <c r="AN187" s="38"/>
    </row>
    <row r="188" spans="40:40">
      <c r="AN188" s="38"/>
    </row>
    <row r="189" spans="40:40">
      <c r="AN189" s="38"/>
    </row>
    <row r="190" spans="40:40">
      <c r="AN190" s="38"/>
    </row>
    <row r="191" spans="40:40">
      <c r="AN191" s="38"/>
    </row>
    <row r="192" spans="40:40">
      <c r="AN192" s="38"/>
    </row>
    <row r="193" spans="40:40">
      <c r="AN193" s="38"/>
    </row>
    <row r="194" spans="40:40">
      <c r="AN194" s="38"/>
    </row>
    <row r="195" spans="40:40">
      <c r="AN195" s="38"/>
    </row>
    <row r="196" spans="40:40">
      <c r="AN196" s="38"/>
    </row>
    <row r="197" spans="40:40">
      <c r="AN197" s="38"/>
    </row>
    <row r="198" spans="40:40">
      <c r="AN198" s="38"/>
    </row>
    <row r="199" spans="40:40">
      <c r="AN199" s="38"/>
    </row>
    <row r="200" spans="40:40">
      <c r="AN200" s="38"/>
    </row>
    <row r="201" spans="40:40">
      <c r="AN201" s="38"/>
    </row>
    <row r="202" spans="40:40">
      <c r="AN202" s="38"/>
    </row>
    <row r="203" spans="40:40">
      <c r="AN203" s="38"/>
    </row>
    <row r="204" spans="40:40">
      <c r="AN204" s="38"/>
    </row>
    <row r="205" spans="40:40">
      <c r="AN205" s="38"/>
    </row>
    <row r="206" spans="40:40">
      <c r="AN206" s="38"/>
    </row>
    <row r="207" spans="40:40">
      <c r="AN207" s="38"/>
    </row>
    <row r="208" spans="40:40">
      <c r="AN208" s="38"/>
    </row>
    <row r="209" spans="40:40">
      <c r="AN209" s="38"/>
    </row>
    <row r="210" spans="40:40">
      <c r="AN210" s="38"/>
    </row>
    <row r="211" spans="40:40">
      <c r="AN211" s="38"/>
    </row>
    <row r="212" spans="40:40">
      <c r="AN212" s="38"/>
    </row>
    <row r="213" spans="40:40">
      <c r="AN213" s="38"/>
    </row>
    <row r="214" spans="40:40">
      <c r="AN214" s="38"/>
    </row>
    <row r="215" spans="40:40">
      <c r="AN215" s="38"/>
    </row>
    <row r="216" spans="40:40">
      <c r="AN216" s="38"/>
    </row>
    <row r="217" spans="40:40">
      <c r="AN217" s="38"/>
    </row>
    <row r="218" spans="40:40">
      <c r="AN218" s="38"/>
    </row>
    <row r="219" spans="40:40">
      <c r="AN219" s="38"/>
    </row>
    <row r="220" spans="40:40">
      <c r="AN220" s="38"/>
    </row>
    <row r="221" spans="40:40">
      <c r="AN221" s="38"/>
    </row>
    <row r="222" spans="40:40">
      <c r="AN222" s="38"/>
    </row>
    <row r="223" spans="40:40">
      <c r="AN223" s="38"/>
    </row>
    <row r="224" spans="40:40">
      <c r="AN224" s="38"/>
    </row>
    <row r="225" spans="40:40">
      <c r="AN225" s="38"/>
    </row>
    <row r="226" spans="40:40">
      <c r="AN226" s="38"/>
    </row>
    <row r="227" spans="40:40">
      <c r="AN227" s="38"/>
    </row>
    <row r="228" spans="40:40">
      <c r="AN228" s="38"/>
    </row>
    <row r="229" spans="40:40">
      <c r="AN229" s="38"/>
    </row>
    <row r="230" spans="40:40">
      <c r="AN230" s="38"/>
    </row>
    <row r="231" spans="40:40">
      <c r="AN231" s="38"/>
    </row>
    <row r="232" spans="40:40">
      <c r="AN232" s="38"/>
    </row>
    <row r="233" spans="40:40">
      <c r="AN233" s="38"/>
    </row>
    <row r="234" spans="40:40">
      <c r="AN234" s="38"/>
    </row>
    <row r="235" spans="40:40">
      <c r="AN235" s="38"/>
    </row>
    <row r="236" spans="40:40">
      <c r="AN236" s="38"/>
    </row>
    <row r="237" spans="40:40">
      <c r="AN237" s="38"/>
    </row>
    <row r="238" spans="40:40">
      <c r="AN238" s="38"/>
    </row>
    <row r="239" spans="40:40">
      <c r="AN239" s="38"/>
    </row>
    <row r="240" spans="40:40">
      <c r="AN240" s="38"/>
    </row>
    <row r="241" spans="40:40">
      <c r="AN241" s="38"/>
    </row>
    <row r="242" spans="40:40">
      <c r="AN242" s="38"/>
    </row>
    <row r="243" spans="40:40">
      <c r="AN243" s="38"/>
    </row>
    <row r="244" spans="40:40">
      <c r="AN244" s="38"/>
    </row>
    <row r="245" spans="40:40">
      <c r="AN245" s="38"/>
    </row>
    <row r="246" spans="40:40">
      <c r="AN246" s="38"/>
    </row>
    <row r="247" spans="40:40">
      <c r="AN247" s="38"/>
    </row>
    <row r="248" spans="40:40">
      <c r="AN248" s="38"/>
    </row>
    <row r="249" spans="40:40">
      <c r="AN249" s="38"/>
    </row>
    <row r="250" spans="40:40">
      <c r="AN250" s="38"/>
    </row>
    <row r="251" spans="40:40">
      <c r="AN251" s="38"/>
    </row>
    <row r="252" spans="40:40">
      <c r="AN252" s="38"/>
    </row>
    <row r="253" spans="40:40">
      <c r="AN253" s="38"/>
    </row>
    <row r="254" spans="40:40">
      <c r="AN254" s="38"/>
    </row>
    <row r="255" spans="40:40">
      <c r="AN255" s="38"/>
    </row>
    <row r="256" spans="40:40">
      <c r="AN256" s="38"/>
    </row>
    <row r="257" spans="40:40">
      <c r="AN257" s="38"/>
    </row>
    <row r="258" spans="40:40">
      <c r="AN258" s="38"/>
    </row>
    <row r="259" spans="40:40">
      <c r="AN259" s="38"/>
    </row>
    <row r="260" spans="40:40">
      <c r="AN260" s="38"/>
    </row>
    <row r="261" spans="40:40">
      <c r="AN261" s="38"/>
    </row>
    <row r="262" spans="40:40">
      <c r="AN262" s="38"/>
    </row>
    <row r="263" spans="40:40">
      <c r="AN263" s="38"/>
    </row>
    <row r="264" spans="40:40">
      <c r="AN264" s="38"/>
    </row>
    <row r="265" spans="40:40">
      <c r="AN265" s="38"/>
    </row>
    <row r="266" spans="40:40">
      <c r="AN266" s="38"/>
    </row>
    <row r="267" spans="40:40">
      <c r="AN267" s="38"/>
    </row>
    <row r="268" spans="40:40">
      <c r="AN268" s="38"/>
    </row>
    <row r="269" spans="40:40">
      <c r="AN269" s="38"/>
    </row>
    <row r="270" spans="40:40">
      <c r="AN270" s="38"/>
    </row>
    <row r="271" spans="40:40">
      <c r="AN271" s="38"/>
    </row>
    <row r="272" spans="40:40">
      <c r="AN272" s="38"/>
    </row>
    <row r="273" spans="40:40">
      <c r="AN273" s="38"/>
    </row>
    <row r="274" spans="40:40">
      <c r="AN274" s="38"/>
    </row>
    <row r="275" spans="40:40">
      <c r="AN275" s="38"/>
    </row>
    <row r="276" spans="40:40">
      <c r="AN276" s="38"/>
    </row>
    <row r="277" spans="40:40">
      <c r="AN277" s="38"/>
    </row>
    <row r="278" spans="40:40">
      <c r="AN278" s="38"/>
    </row>
    <row r="279" spans="40:40">
      <c r="AN279" s="38"/>
    </row>
    <row r="280" spans="40:40">
      <c r="AN280" s="38"/>
    </row>
    <row r="281" spans="40:40">
      <c r="AN281" s="38"/>
    </row>
    <row r="282" spans="40:40">
      <c r="AN282" s="38"/>
    </row>
    <row r="283" spans="40:40">
      <c r="AN283" s="38"/>
    </row>
    <row r="284" spans="40:40">
      <c r="AN284" s="38"/>
    </row>
    <row r="285" spans="40:40">
      <c r="AN285" s="38"/>
    </row>
    <row r="286" spans="40:40">
      <c r="AN286" s="38"/>
    </row>
    <row r="287" spans="40:40">
      <c r="AN287" s="38"/>
    </row>
    <row r="288" spans="40:40">
      <c r="AN288" s="38"/>
    </row>
    <row r="289" spans="40:40">
      <c r="AN289" s="38"/>
    </row>
    <row r="290" spans="40:40">
      <c r="AN290" s="38"/>
    </row>
    <row r="291" spans="40:40">
      <c r="AN291" s="38"/>
    </row>
    <row r="292" spans="40:40">
      <c r="AN292" s="38"/>
    </row>
    <row r="293" spans="40:40">
      <c r="AN293" s="38"/>
    </row>
    <row r="294" spans="40:40">
      <c r="AN294" s="38"/>
    </row>
    <row r="295" spans="40:40">
      <c r="AN295" s="38"/>
    </row>
    <row r="296" spans="40:40">
      <c r="AN296" s="38"/>
    </row>
    <row r="297" spans="40:40">
      <c r="AN297" s="38"/>
    </row>
    <row r="298" spans="40:40">
      <c r="AN298" s="38"/>
    </row>
    <row r="299" spans="40:40">
      <c r="AN299" s="38"/>
    </row>
    <row r="300" spans="40:40">
      <c r="AN300" s="38"/>
    </row>
    <row r="301" spans="40:40">
      <c r="AN301" s="38"/>
    </row>
    <row r="302" spans="40:40">
      <c r="AN302" s="38"/>
    </row>
    <row r="303" spans="40:40">
      <c r="AN303" s="38"/>
    </row>
    <row r="304" spans="40:40">
      <c r="AN304" s="38"/>
    </row>
    <row r="305" spans="40:40">
      <c r="AN305" s="38"/>
    </row>
    <row r="306" spans="40:40">
      <c r="AN306" s="38"/>
    </row>
    <row r="307" spans="40:40">
      <c r="AN307" s="38"/>
    </row>
    <row r="308" spans="40:40">
      <c r="AN308" s="38"/>
    </row>
    <row r="309" spans="40:40">
      <c r="AN309" s="38"/>
    </row>
    <row r="310" spans="40:40">
      <c r="AN310" s="38"/>
    </row>
    <row r="311" spans="40:40">
      <c r="AN311" s="38"/>
    </row>
    <row r="312" spans="40:40">
      <c r="AN312" s="38"/>
    </row>
    <row r="313" spans="40:40">
      <c r="AN313" s="38"/>
    </row>
    <row r="314" spans="40:40">
      <c r="AN314" s="38"/>
    </row>
    <row r="315" spans="40:40">
      <c r="AN315" s="38"/>
    </row>
    <row r="316" spans="40:40">
      <c r="AN316" s="38"/>
    </row>
    <row r="317" spans="40:40">
      <c r="AN317" s="38"/>
    </row>
    <row r="318" spans="40:40">
      <c r="AN318" s="38"/>
    </row>
    <row r="319" spans="40:40">
      <c r="AN319" s="38"/>
    </row>
    <row r="320" spans="40:40">
      <c r="AN320" s="38"/>
    </row>
    <row r="321" spans="40:40">
      <c r="AN321" s="38"/>
    </row>
    <row r="322" spans="40:40">
      <c r="AN322" s="38"/>
    </row>
    <row r="323" spans="40:40">
      <c r="AN323" s="38"/>
    </row>
    <row r="324" spans="40:40">
      <c r="AN324" s="38"/>
    </row>
    <row r="325" spans="40:40">
      <c r="AN325" s="38"/>
    </row>
    <row r="326" spans="40:40">
      <c r="AN326" s="38"/>
    </row>
    <row r="327" spans="40:40">
      <c r="AN327" s="38"/>
    </row>
    <row r="328" spans="40:40">
      <c r="AN328" s="38"/>
    </row>
    <row r="329" spans="40:40">
      <c r="AN329" s="38"/>
    </row>
    <row r="330" spans="40:40">
      <c r="AN330" s="38"/>
    </row>
    <row r="331" spans="40:40">
      <c r="AN331" s="38"/>
    </row>
    <row r="332" spans="40:40">
      <c r="AN332" s="38"/>
    </row>
    <row r="333" spans="40:40">
      <c r="AN333" s="38"/>
    </row>
    <row r="334" spans="40:40">
      <c r="AN334" s="38"/>
    </row>
    <row r="335" spans="40:40">
      <c r="AN335" s="38"/>
    </row>
    <row r="336" spans="40:40">
      <c r="AN336" s="38"/>
    </row>
    <row r="337" spans="40:40">
      <c r="AN337" s="38"/>
    </row>
    <row r="338" spans="40:40">
      <c r="AN338" s="38"/>
    </row>
    <row r="339" spans="40:40">
      <c r="AN339" s="38"/>
    </row>
    <row r="340" spans="40:40">
      <c r="AN340" s="38"/>
    </row>
    <row r="341" spans="40:40">
      <c r="AN341" s="38"/>
    </row>
    <row r="342" spans="40:40">
      <c r="AN342" s="38"/>
    </row>
    <row r="343" spans="40:40">
      <c r="AN343" s="38"/>
    </row>
    <row r="344" spans="40:40">
      <c r="AN344" s="38"/>
    </row>
    <row r="345" spans="40:40">
      <c r="AN345" s="38"/>
    </row>
    <row r="346" spans="40:40">
      <c r="AN346" s="38"/>
    </row>
    <row r="347" spans="40:40">
      <c r="AN347" s="38"/>
    </row>
    <row r="348" spans="40:40">
      <c r="AN348" s="38"/>
    </row>
    <row r="349" spans="40:40">
      <c r="AN349" s="38"/>
    </row>
    <row r="350" spans="40:40">
      <c r="AN350" s="38"/>
    </row>
    <row r="351" spans="40:40">
      <c r="AN351" s="38"/>
    </row>
    <row r="352" spans="40:40">
      <c r="AN352" s="38"/>
    </row>
    <row r="353" spans="40:40">
      <c r="AN353" s="38"/>
    </row>
    <row r="354" spans="40:40">
      <c r="AN354" s="38"/>
    </row>
    <row r="355" spans="40:40">
      <c r="AN355" s="38"/>
    </row>
    <row r="356" spans="40:40">
      <c r="AN356" s="38"/>
    </row>
    <row r="357" spans="40:40">
      <c r="AN357" s="38"/>
    </row>
    <row r="358" spans="40:40">
      <c r="AN358" s="38"/>
    </row>
    <row r="359" spans="40:40">
      <c r="AN359" s="38"/>
    </row>
    <row r="360" spans="40:40">
      <c r="AN360" s="38"/>
    </row>
    <row r="361" spans="40:40">
      <c r="AN361" s="38"/>
    </row>
    <row r="362" spans="40:40">
      <c r="AN362" s="38"/>
    </row>
    <row r="363" spans="40:40">
      <c r="AN363" s="38"/>
    </row>
    <row r="364" spans="40:40">
      <c r="AN364" s="38"/>
    </row>
    <row r="365" spans="40:40">
      <c r="AN365" s="38"/>
    </row>
    <row r="366" spans="40:40">
      <c r="AN366" s="38"/>
    </row>
    <row r="367" spans="40:40">
      <c r="AN367" s="38"/>
    </row>
    <row r="368" spans="40:40">
      <c r="AN368" s="38"/>
    </row>
    <row r="369" spans="40:40">
      <c r="AN369" s="38"/>
    </row>
    <row r="370" spans="40:40">
      <c r="AN370" s="38"/>
    </row>
    <row r="371" spans="40:40">
      <c r="AN371" s="38"/>
    </row>
    <row r="372" spans="40:40">
      <c r="AN372" s="38"/>
    </row>
    <row r="373" spans="40:40">
      <c r="AN373" s="38"/>
    </row>
    <row r="374" spans="40:40">
      <c r="AN374" s="38"/>
    </row>
    <row r="375" spans="40:40">
      <c r="AN375" s="38"/>
    </row>
    <row r="376" spans="40:40">
      <c r="AN376" s="38"/>
    </row>
    <row r="377" spans="40:40">
      <c r="AN377" s="38"/>
    </row>
    <row r="378" spans="40:40">
      <c r="AN378" s="38"/>
    </row>
    <row r="379" spans="40:40">
      <c r="AN379" s="38"/>
    </row>
    <row r="380" spans="40:40">
      <c r="AN380" s="38"/>
    </row>
    <row r="381" spans="40:40">
      <c r="AN381" s="38"/>
    </row>
    <row r="382" spans="40:40">
      <c r="AN382" s="38"/>
    </row>
    <row r="383" spans="40:40">
      <c r="AN383" s="38"/>
    </row>
    <row r="384" spans="40:40">
      <c r="AN384" s="38"/>
    </row>
    <row r="385" spans="40:40">
      <c r="AN385" s="38"/>
    </row>
    <row r="386" spans="40:40">
      <c r="AN386" s="38"/>
    </row>
    <row r="387" spans="40:40">
      <c r="AN387" s="38"/>
    </row>
    <row r="388" spans="40:40">
      <c r="AN388" s="38"/>
    </row>
    <row r="389" spans="40:40">
      <c r="AN389" s="38"/>
    </row>
    <row r="390" spans="40:40">
      <c r="AN390" s="38"/>
    </row>
    <row r="391" spans="40:40">
      <c r="AN391" s="38"/>
    </row>
    <row r="392" spans="40:40">
      <c r="AN392" s="38"/>
    </row>
    <row r="393" spans="40:40">
      <c r="AN393" s="38"/>
    </row>
    <row r="394" spans="40:40">
      <c r="AN394" s="38"/>
    </row>
    <row r="395" spans="40:40">
      <c r="AN395" s="38"/>
    </row>
    <row r="396" spans="40:40">
      <c r="AN396" s="38"/>
    </row>
    <row r="397" spans="40:40">
      <c r="AN397" s="38"/>
    </row>
    <row r="398" spans="40:40">
      <c r="AN398" s="38"/>
    </row>
    <row r="399" spans="40:40">
      <c r="AN399" s="38"/>
    </row>
    <row r="400" spans="40:40">
      <c r="AN400" s="38"/>
    </row>
    <row r="401" spans="40:40">
      <c r="AN401" s="38"/>
    </row>
    <row r="402" spans="40:40">
      <c r="AN402" s="38"/>
    </row>
    <row r="403" spans="40:40">
      <c r="AN403" s="38"/>
    </row>
    <row r="404" spans="40:40">
      <c r="AN404" s="38"/>
    </row>
    <row r="405" spans="40:40">
      <c r="AN405" s="38"/>
    </row>
    <row r="406" spans="40:40">
      <c r="AN406" s="38"/>
    </row>
    <row r="407" spans="40:40">
      <c r="AN407" s="38"/>
    </row>
    <row r="408" spans="40:40">
      <c r="AN408" s="38"/>
    </row>
    <row r="409" spans="40:40">
      <c r="AN409" s="38"/>
    </row>
    <row r="410" spans="40:40">
      <c r="AN410" s="38"/>
    </row>
    <row r="411" spans="40:40">
      <c r="AN411" s="38"/>
    </row>
    <row r="412" spans="40:40">
      <c r="AN412" s="38"/>
    </row>
    <row r="413" spans="40:40">
      <c r="AN413" s="38"/>
    </row>
    <row r="414" spans="40:40">
      <c r="AN414" s="38"/>
    </row>
    <row r="415" spans="40:40">
      <c r="AN415" s="38"/>
    </row>
    <row r="416" spans="40:40">
      <c r="AN416" s="38"/>
    </row>
    <row r="417" spans="40:40">
      <c r="AN417" s="38"/>
    </row>
    <row r="418" spans="40:40">
      <c r="AN418" s="38"/>
    </row>
    <row r="419" spans="40:40">
      <c r="AN419" s="38"/>
    </row>
    <row r="420" spans="40:40">
      <c r="AN420" s="38"/>
    </row>
    <row r="421" spans="40:40">
      <c r="AN421" s="38"/>
    </row>
    <row r="422" spans="40:40">
      <c r="AN422" s="38"/>
    </row>
    <row r="423" spans="40:40">
      <c r="AN423" s="38"/>
    </row>
    <row r="424" spans="40:40">
      <c r="AN424" s="38"/>
    </row>
    <row r="425" spans="40:40">
      <c r="AN425" s="38"/>
    </row>
    <row r="426" spans="40:40">
      <c r="AN426" s="38"/>
    </row>
    <row r="427" spans="40:40">
      <c r="AN427" s="38"/>
    </row>
    <row r="428" spans="40:40">
      <c r="AN428" s="38"/>
    </row>
    <row r="429" spans="40:40">
      <c r="AN429" s="38"/>
    </row>
    <row r="430" spans="40:40">
      <c r="AN430" s="38"/>
    </row>
    <row r="431" spans="40:40">
      <c r="AN431" s="38"/>
    </row>
    <row r="432" spans="40:40">
      <c r="AN432" s="38"/>
    </row>
    <row r="433" spans="40:40">
      <c r="AN433" s="38"/>
    </row>
    <row r="434" spans="40:40">
      <c r="AN434" s="38"/>
    </row>
    <row r="435" spans="40:40">
      <c r="AN435" s="38"/>
    </row>
    <row r="436" spans="40:40">
      <c r="AN436" s="38"/>
    </row>
    <row r="437" spans="40:40">
      <c r="AN437" s="38"/>
    </row>
    <row r="438" spans="40:40">
      <c r="AN438" s="38"/>
    </row>
    <row r="439" spans="40:40">
      <c r="AN439" s="38"/>
    </row>
    <row r="440" spans="40:40">
      <c r="AN440" s="38"/>
    </row>
    <row r="441" spans="40:40">
      <c r="AN441" s="38"/>
    </row>
    <row r="442" spans="40:40">
      <c r="AN442" s="38"/>
    </row>
    <row r="443" spans="40:40">
      <c r="AN443" s="38"/>
    </row>
    <row r="444" spans="40:40">
      <c r="AN444" s="38"/>
    </row>
    <row r="445" spans="40:40">
      <c r="AN445" s="38"/>
    </row>
    <row r="446" spans="40:40">
      <c r="AN446" s="38"/>
    </row>
    <row r="447" spans="40:40">
      <c r="AN447" s="38"/>
    </row>
    <row r="448" spans="40:40">
      <c r="AN448" s="38"/>
    </row>
    <row r="449" spans="40:40">
      <c r="AN449" s="38"/>
    </row>
    <row r="450" spans="40:40">
      <c r="AN450" s="38"/>
    </row>
    <row r="451" spans="40:40">
      <c r="AN451" s="38"/>
    </row>
    <row r="452" spans="40:40">
      <c r="AN452" s="38"/>
    </row>
    <row r="453" spans="40:40">
      <c r="AN453" s="38"/>
    </row>
    <row r="454" spans="40:40">
      <c r="AN454" s="38"/>
    </row>
    <row r="455" spans="40:40">
      <c r="AN455" s="38"/>
    </row>
    <row r="456" spans="40:40">
      <c r="AN456" s="38"/>
    </row>
    <row r="457" spans="40:40">
      <c r="AN457" s="38"/>
    </row>
    <row r="458" spans="40:40">
      <c r="AN458" s="38"/>
    </row>
    <row r="459" spans="40:40">
      <c r="AN459" s="38"/>
    </row>
    <row r="460" spans="40:40">
      <c r="AN460" s="38"/>
    </row>
    <row r="461" spans="40:40">
      <c r="AN461" s="38"/>
    </row>
    <row r="462" spans="40:40">
      <c r="AN462" s="38"/>
    </row>
    <row r="463" spans="40:40">
      <c r="AN463" s="38"/>
    </row>
    <row r="464" spans="40:40">
      <c r="AN464" s="38"/>
    </row>
    <row r="465" spans="40:40">
      <c r="AN465" s="38"/>
    </row>
    <row r="466" spans="40:40">
      <c r="AN466" s="38"/>
    </row>
    <row r="467" spans="40:40">
      <c r="AN467" s="38"/>
    </row>
    <row r="468" spans="40:40">
      <c r="AN468" s="38"/>
    </row>
    <row r="469" spans="40:40">
      <c r="AN469" s="38"/>
    </row>
    <row r="470" spans="40:40">
      <c r="AN470" s="38"/>
    </row>
    <row r="471" spans="40:40">
      <c r="AN471" s="38"/>
    </row>
    <row r="472" spans="40:40">
      <c r="AN472" s="38"/>
    </row>
    <row r="473" spans="40:40">
      <c r="AN473" s="38"/>
    </row>
    <row r="474" spans="40:40">
      <c r="AN474" s="38"/>
    </row>
    <row r="475" spans="40:40">
      <c r="AN475" s="38"/>
    </row>
    <row r="476" spans="40:40">
      <c r="AN476" s="38"/>
    </row>
    <row r="477" spans="40:40">
      <c r="AN477" s="38"/>
    </row>
    <row r="478" spans="40:40">
      <c r="AN478" s="38"/>
    </row>
    <row r="479" spans="40:40">
      <c r="AN479" s="38"/>
    </row>
    <row r="480" spans="40:40">
      <c r="AN480" s="38"/>
    </row>
    <row r="481" spans="40:40">
      <c r="AN481" s="38"/>
    </row>
    <row r="482" spans="40:40">
      <c r="AN482" s="38"/>
    </row>
    <row r="483" spans="40:40">
      <c r="AN483" s="38"/>
    </row>
    <row r="484" spans="40:40">
      <c r="AN484" s="38"/>
    </row>
    <row r="485" spans="40:40">
      <c r="AN485" s="38"/>
    </row>
    <row r="486" spans="40:40">
      <c r="AN486" s="38"/>
    </row>
    <row r="487" spans="40:40">
      <c r="AN487" s="38"/>
    </row>
    <row r="488" spans="40:40">
      <c r="AN488" s="38"/>
    </row>
    <row r="489" spans="40:40">
      <c r="AN489" s="38"/>
    </row>
    <row r="490" spans="40:40">
      <c r="AN490" s="38"/>
    </row>
    <row r="491" spans="40:40">
      <c r="AN491" s="38"/>
    </row>
    <row r="492" spans="40:40">
      <c r="AN492" s="38"/>
    </row>
    <row r="493" spans="40:40">
      <c r="AN493" s="38"/>
    </row>
    <row r="494" spans="40:40">
      <c r="AN494" s="38"/>
    </row>
    <row r="495" spans="40:40">
      <c r="AN495" s="38"/>
    </row>
    <row r="496" spans="40:40">
      <c r="AN496" s="38"/>
    </row>
    <row r="497" spans="40:40">
      <c r="AN497" s="38"/>
    </row>
    <row r="498" spans="40:40">
      <c r="AN498" s="38"/>
    </row>
    <row r="499" spans="40:40">
      <c r="AN499" s="38"/>
    </row>
    <row r="500" spans="40:40">
      <c r="AN500" s="38"/>
    </row>
    <row r="501" spans="40:40">
      <c r="AN501" s="38"/>
    </row>
    <row r="502" spans="40:40">
      <c r="AN502" s="38"/>
    </row>
    <row r="503" spans="40:40">
      <c r="AN503" s="38"/>
    </row>
    <row r="504" spans="40:40">
      <c r="AN504" s="38"/>
    </row>
    <row r="505" spans="40:40">
      <c r="AN505" s="38"/>
    </row>
    <row r="506" spans="40:40">
      <c r="AN506" s="38"/>
    </row>
    <row r="507" spans="40:40">
      <c r="AN507" s="38"/>
    </row>
    <row r="508" spans="40:40">
      <c r="AN508" s="38"/>
    </row>
    <row r="509" spans="40:40">
      <c r="AN509" s="38"/>
    </row>
    <row r="510" spans="40:40">
      <c r="AN510" s="38"/>
    </row>
    <row r="511" spans="40:40">
      <c r="AN511" s="38"/>
    </row>
    <row r="512" spans="40:40">
      <c r="AN512" s="38"/>
    </row>
    <row r="513" spans="40:40">
      <c r="AN513" s="38"/>
    </row>
    <row r="514" spans="40:40">
      <c r="AN514" s="38"/>
    </row>
    <row r="515" spans="40:40">
      <c r="AN515" s="38"/>
    </row>
    <row r="516" spans="40:40">
      <c r="AN516" s="38"/>
    </row>
    <row r="517" spans="40:40">
      <c r="AN517" s="38"/>
    </row>
    <row r="518" spans="40:40">
      <c r="AN518" s="38"/>
    </row>
    <row r="519" spans="40:40">
      <c r="AN519" s="38"/>
    </row>
    <row r="520" spans="40:40">
      <c r="AN520" s="38"/>
    </row>
    <row r="521" spans="40:40">
      <c r="AN521" s="38"/>
    </row>
    <row r="522" spans="40:40">
      <c r="AN522" s="38"/>
    </row>
    <row r="523" spans="40:40">
      <c r="AN523" s="38"/>
    </row>
    <row r="524" spans="40:40">
      <c r="AN524" s="38"/>
    </row>
    <row r="525" spans="40:40">
      <c r="AN525" s="38"/>
    </row>
    <row r="526" spans="40:40">
      <c r="AN526" s="38"/>
    </row>
    <row r="527" spans="40:40">
      <c r="AN527" s="38"/>
    </row>
    <row r="528" spans="40:40">
      <c r="AN528" s="38"/>
    </row>
    <row r="529" spans="40:40">
      <c r="AN529" s="38"/>
    </row>
    <row r="530" spans="40:40">
      <c r="AN530" s="38"/>
    </row>
    <row r="531" spans="40:40">
      <c r="AN531" s="38"/>
    </row>
    <row r="532" spans="40:40">
      <c r="AN532" s="38"/>
    </row>
    <row r="533" spans="40:40">
      <c r="AN533" s="38"/>
    </row>
    <row r="534" spans="40:40">
      <c r="AN534" s="38"/>
    </row>
    <row r="535" spans="40:40">
      <c r="AN535" s="38"/>
    </row>
    <row r="536" spans="40:40">
      <c r="AN536" s="38"/>
    </row>
    <row r="537" spans="40:40">
      <c r="AN537" s="38"/>
    </row>
    <row r="538" spans="40:40">
      <c r="AN538" s="38"/>
    </row>
    <row r="539" spans="40:40">
      <c r="AN539" s="38"/>
    </row>
    <row r="540" spans="40:40">
      <c r="AN540" s="38"/>
    </row>
    <row r="541" spans="40:40">
      <c r="AN541" s="38"/>
    </row>
    <row r="542" spans="40:40">
      <c r="AN542" s="38"/>
    </row>
    <row r="543" spans="40:40">
      <c r="AN543" s="38"/>
    </row>
    <row r="544" spans="40:40">
      <c r="AN544" s="38"/>
    </row>
    <row r="545" spans="40:40">
      <c r="AN545" s="38"/>
    </row>
    <row r="546" spans="40:40">
      <c r="AN546" s="38"/>
    </row>
    <row r="547" spans="40:40">
      <c r="AN547" s="38"/>
    </row>
    <row r="548" spans="40:40">
      <c r="AN548" s="38"/>
    </row>
    <row r="549" spans="40:40">
      <c r="AN549" s="38"/>
    </row>
    <row r="550" spans="40:40">
      <c r="AN550" s="38"/>
    </row>
    <row r="551" spans="40:40">
      <c r="AN551" s="38"/>
    </row>
    <row r="552" spans="40:40">
      <c r="AN552" s="38"/>
    </row>
    <row r="553" spans="40:40">
      <c r="AN553" s="38"/>
    </row>
    <row r="554" spans="40:40">
      <c r="AN554" s="38"/>
    </row>
    <row r="555" spans="40:40">
      <c r="AN555" s="38"/>
    </row>
    <row r="556" spans="40:40">
      <c r="AN556" s="38"/>
    </row>
    <row r="557" spans="40:40">
      <c r="AN557" s="38"/>
    </row>
    <row r="558" spans="40:40">
      <c r="AN558" s="38"/>
    </row>
    <row r="559" spans="40:40">
      <c r="AN559" s="38"/>
    </row>
    <row r="560" spans="40:40">
      <c r="AN560" s="38"/>
    </row>
    <row r="561" spans="40:40">
      <c r="AN561" s="38"/>
    </row>
    <row r="562" spans="40:40">
      <c r="AN562" s="38"/>
    </row>
    <row r="563" spans="40:40">
      <c r="AN563" s="38"/>
    </row>
    <row r="564" spans="40:40">
      <c r="AN564" s="38"/>
    </row>
    <row r="565" spans="40:40">
      <c r="AN565" s="38"/>
    </row>
    <row r="566" spans="40:40">
      <c r="AN566" s="38"/>
    </row>
    <row r="567" spans="40:40">
      <c r="AN567" s="38"/>
    </row>
    <row r="568" spans="40:40">
      <c r="AN568" s="38"/>
    </row>
    <row r="569" spans="40:40">
      <c r="AN569" s="38"/>
    </row>
    <row r="570" spans="40:40">
      <c r="AN570" s="38"/>
    </row>
    <row r="571" spans="40:40">
      <c r="AN571" s="38"/>
    </row>
    <row r="572" spans="40:40">
      <c r="AN572" s="38"/>
    </row>
    <row r="573" spans="40:40">
      <c r="AN573" s="38"/>
    </row>
    <row r="574" spans="40:40">
      <c r="AN574" s="38"/>
    </row>
    <row r="575" spans="40:40">
      <c r="AN575" s="38"/>
    </row>
    <row r="576" spans="40:40">
      <c r="AN576" s="38"/>
    </row>
    <row r="577" spans="40:40">
      <c r="AN577" s="38"/>
    </row>
    <row r="578" spans="40:40">
      <c r="AN578" s="38"/>
    </row>
    <row r="579" spans="40:40">
      <c r="AN579" s="38"/>
    </row>
    <row r="580" spans="40:40">
      <c r="AN580" s="38"/>
    </row>
    <row r="581" spans="40:40">
      <c r="AN581" s="38"/>
    </row>
    <row r="582" spans="40:40">
      <c r="AN582" s="38"/>
    </row>
    <row r="583" spans="40:40">
      <c r="AN583" s="38"/>
    </row>
    <row r="584" spans="40:40">
      <c r="AN584" s="38"/>
    </row>
    <row r="585" spans="40:40">
      <c r="AN585" s="38"/>
    </row>
    <row r="586" spans="40:40">
      <c r="AN586" s="38"/>
    </row>
    <row r="587" spans="40:40">
      <c r="AN587" s="38"/>
    </row>
    <row r="588" spans="40:40">
      <c r="AN588" s="38"/>
    </row>
    <row r="589" spans="40:40">
      <c r="AN589" s="38"/>
    </row>
    <row r="590" spans="40:40">
      <c r="AN590" s="38"/>
    </row>
    <row r="591" spans="40:40">
      <c r="AN591" s="38"/>
    </row>
    <row r="592" spans="40:40">
      <c r="AN592" s="38"/>
    </row>
    <row r="593" spans="40:40">
      <c r="AN593" s="38"/>
    </row>
    <row r="594" spans="40:40">
      <c r="AN594" s="38"/>
    </row>
    <row r="595" spans="40:40">
      <c r="AN595" s="38"/>
    </row>
    <row r="596" spans="40:40">
      <c r="AN596" s="38"/>
    </row>
    <row r="597" spans="40:40">
      <c r="AN597" s="38"/>
    </row>
    <row r="598" spans="40:40">
      <c r="AN598" s="38"/>
    </row>
    <row r="599" spans="40:40">
      <c r="AN599" s="38"/>
    </row>
    <row r="600" spans="40:40">
      <c r="AN600" s="38"/>
    </row>
    <row r="601" spans="40:40">
      <c r="AN601" s="38"/>
    </row>
    <row r="602" spans="40:40">
      <c r="AN602" s="38"/>
    </row>
    <row r="603" spans="40:40">
      <c r="AN603" s="38"/>
    </row>
    <row r="604" spans="40:40">
      <c r="AN604" s="38"/>
    </row>
    <row r="605" spans="40:40">
      <c r="AN605" s="38"/>
    </row>
    <row r="606" spans="40:40">
      <c r="AN606" s="38"/>
    </row>
    <row r="607" spans="40:40">
      <c r="AN607" s="38"/>
    </row>
    <row r="608" spans="40:40">
      <c r="AN608" s="38"/>
    </row>
    <row r="609" spans="40:40">
      <c r="AN609" s="38"/>
    </row>
    <row r="610" spans="40:40">
      <c r="AN610" s="38"/>
    </row>
    <row r="611" spans="40:40">
      <c r="AN611" s="38"/>
    </row>
    <row r="612" spans="40:40">
      <c r="AN612" s="38"/>
    </row>
    <row r="613" spans="40:40">
      <c r="AN613" s="38"/>
    </row>
    <row r="614" spans="40:40">
      <c r="AN614" s="38"/>
    </row>
    <row r="615" spans="40:40">
      <c r="AN615" s="38"/>
    </row>
    <row r="616" spans="40:40">
      <c r="AN616" s="38"/>
    </row>
    <row r="617" spans="40:40">
      <c r="AN617" s="38"/>
    </row>
    <row r="618" spans="40:40">
      <c r="AN618" s="38"/>
    </row>
    <row r="619" spans="40:40">
      <c r="AN619" s="38"/>
    </row>
    <row r="620" spans="40:40">
      <c r="AN620" s="38"/>
    </row>
    <row r="621" spans="40:40">
      <c r="AN621" s="38"/>
    </row>
    <row r="622" spans="40:40">
      <c r="AN622" s="38"/>
    </row>
    <row r="623" spans="40:40">
      <c r="AN623" s="38"/>
    </row>
    <row r="624" spans="40:40">
      <c r="AN624" s="38"/>
    </row>
    <row r="625" spans="40:40">
      <c r="AN625" s="38"/>
    </row>
    <row r="626" spans="40:40">
      <c r="AN626" s="38"/>
    </row>
    <row r="627" spans="40:40">
      <c r="AN627" s="38"/>
    </row>
    <row r="628" spans="40:40">
      <c r="AN628" s="38"/>
    </row>
    <row r="629" spans="40:40">
      <c r="AN629" s="38"/>
    </row>
    <row r="630" spans="40:40">
      <c r="AN630" s="38"/>
    </row>
    <row r="631" spans="40:40">
      <c r="AN631" s="38"/>
    </row>
    <row r="632" spans="40:40">
      <c r="AN632" s="38"/>
    </row>
    <row r="633" spans="40:40">
      <c r="AN633" s="38"/>
    </row>
    <row r="634" spans="40:40">
      <c r="AN634" s="38"/>
    </row>
    <row r="635" spans="40:40">
      <c r="AN635" s="38"/>
    </row>
    <row r="636" spans="40:40">
      <c r="AN636" s="38"/>
    </row>
    <row r="637" spans="40:40">
      <c r="AN637" s="38"/>
    </row>
    <row r="638" spans="40:40">
      <c r="AN638" s="38"/>
    </row>
    <row r="639" spans="40:40">
      <c r="AN639" s="38"/>
    </row>
    <row r="640" spans="40:40">
      <c r="AN640" s="38"/>
    </row>
    <row r="641" spans="40:40">
      <c r="AN641" s="38"/>
    </row>
    <row r="642" spans="40:40">
      <c r="AN642" s="38"/>
    </row>
    <row r="643" spans="40:40">
      <c r="AN643" s="38"/>
    </row>
    <row r="644" spans="40:40">
      <c r="AN644" s="38"/>
    </row>
    <row r="645" spans="40:40">
      <c r="AN645" s="38"/>
    </row>
    <row r="646" spans="40:40">
      <c r="AN646" s="38"/>
    </row>
    <row r="647" spans="40:40">
      <c r="AN647" s="38"/>
    </row>
    <row r="648" spans="40:40">
      <c r="AN648" s="38"/>
    </row>
    <row r="649" spans="40:40">
      <c r="AN649" s="38"/>
    </row>
    <row r="650" spans="40:40">
      <c r="AN650" s="38"/>
    </row>
    <row r="651" spans="40:40">
      <c r="AN651" s="38"/>
    </row>
    <row r="652" spans="40:40">
      <c r="AN652" s="38"/>
    </row>
    <row r="653" spans="40:40">
      <c r="AN653" s="38"/>
    </row>
    <row r="654" spans="40:40">
      <c r="AN654" s="38"/>
    </row>
    <row r="655" spans="40:40">
      <c r="AN655" s="38"/>
    </row>
    <row r="656" spans="40:40">
      <c r="AN656" s="38"/>
    </row>
    <row r="657" spans="40:40">
      <c r="AN657" s="38"/>
    </row>
    <row r="658" spans="40:40">
      <c r="AN658" s="38"/>
    </row>
    <row r="659" spans="40:40">
      <c r="AN659" s="38"/>
    </row>
    <row r="660" spans="40:40">
      <c r="AN660" s="38"/>
    </row>
    <row r="661" spans="40:40">
      <c r="AN661" s="38"/>
    </row>
    <row r="662" spans="40:40">
      <c r="AN662" s="38"/>
    </row>
    <row r="663" spans="40:40">
      <c r="AN663" s="38"/>
    </row>
    <row r="664" spans="40:40">
      <c r="AN664" s="38"/>
    </row>
    <row r="665" spans="40:40">
      <c r="AN665" s="38"/>
    </row>
    <row r="666" spans="40:40">
      <c r="AN666" s="38"/>
    </row>
    <row r="667" spans="40:40">
      <c r="AN667" s="38"/>
    </row>
    <row r="668" spans="40:40">
      <c r="AN668" s="38"/>
    </row>
    <row r="669" spans="40:40">
      <c r="AN669" s="38"/>
    </row>
    <row r="670" spans="40:40">
      <c r="AN670" s="38"/>
    </row>
    <row r="671" spans="40:40">
      <c r="AN671" s="38"/>
    </row>
    <row r="672" spans="40:40">
      <c r="AN672" s="38"/>
    </row>
    <row r="673" spans="40:40">
      <c r="AN673" s="38"/>
    </row>
    <row r="674" spans="40:40">
      <c r="AN674" s="38"/>
    </row>
    <row r="675" spans="40:40">
      <c r="AN675" s="38"/>
    </row>
    <row r="676" spans="40:40">
      <c r="AN676" s="38"/>
    </row>
    <row r="677" spans="40:40">
      <c r="AN677" s="38"/>
    </row>
    <row r="678" spans="40:40">
      <c r="AN678" s="38"/>
    </row>
    <row r="679" spans="40:40">
      <c r="AN679" s="38"/>
    </row>
    <row r="680" spans="40:40">
      <c r="AN680" s="38"/>
    </row>
    <row r="681" spans="40:40">
      <c r="AN681" s="38"/>
    </row>
    <row r="682" spans="40:40">
      <c r="AN682" s="38"/>
    </row>
    <row r="683" spans="40:40">
      <c r="AN683" s="38"/>
    </row>
    <row r="684" spans="40:40">
      <c r="AN684" s="38"/>
    </row>
    <row r="685" spans="40:40">
      <c r="AN685" s="38"/>
    </row>
    <row r="686" spans="40:40">
      <c r="AN686" s="38"/>
    </row>
    <row r="687" spans="40:40">
      <c r="AN687" s="38"/>
    </row>
    <row r="688" spans="40:40">
      <c r="AN688" s="38"/>
    </row>
    <row r="689" spans="40:40">
      <c r="AN689" s="38"/>
    </row>
    <row r="690" spans="40:40">
      <c r="AN690" s="38"/>
    </row>
    <row r="691" spans="40:40">
      <c r="AN691" s="38"/>
    </row>
    <row r="692" spans="40:40">
      <c r="AN692" s="38"/>
    </row>
    <row r="693" spans="40:40">
      <c r="AN693" s="38"/>
    </row>
    <row r="694" spans="40:40">
      <c r="AN694" s="38"/>
    </row>
    <row r="695" spans="40:40">
      <c r="AN695" s="38"/>
    </row>
    <row r="696" spans="40:40">
      <c r="AN696" s="38"/>
    </row>
    <row r="697" spans="40:40">
      <c r="AN697" s="38"/>
    </row>
    <row r="698" spans="40:40">
      <c r="AN698" s="38"/>
    </row>
    <row r="699" spans="40:40">
      <c r="AN699" s="38"/>
    </row>
    <row r="700" spans="40:40">
      <c r="AN700" s="38"/>
    </row>
    <row r="701" spans="40:40">
      <c r="AN701" s="38"/>
    </row>
    <row r="702" spans="40:40">
      <c r="AN702" s="38"/>
    </row>
    <row r="703" spans="40:40">
      <c r="AN703" s="38"/>
    </row>
    <row r="704" spans="40:40">
      <c r="AN704" s="38"/>
    </row>
    <row r="705" spans="40:40">
      <c r="AN705" s="38"/>
    </row>
    <row r="706" spans="40:40">
      <c r="AN706" s="38"/>
    </row>
    <row r="707" spans="40:40">
      <c r="AN707" s="38"/>
    </row>
    <row r="708" spans="40:40">
      <c r="AN708" s="38"/>
    </row>
    <row r="709" spans="40:40">
      <c r="AN709" s="38"/>
    </row>
    <row r="710" spans="40:40">
      <c r="AN710" s="38"/>
    </row>
    <row r="711" spans="40:40">
      <c r="AN711" s="38"/>
    </row>
    <row r="712" spans="40:40">
      <c r="AN712" s="38"/>
    </row>
    <row r="713" spans="40:40">
      <c r="AN713" s="38"/>
    </row>
    <row r="714" spans="40:40">
      <c r="AN714" s="38"/>
    </row>
    <row r="715" spans="40:40">
      <c r="AN715" s="38"/>
    </row>
    <row r="716" spans="40:40">
      <c r="AN716" s="38"/>
    </row>
    <row r="717" spans="40:40">
      <c r="AN717" s="38"/>
    </row>
    <row r="718" spans="40:40">
      <c r="AN718" s="38"/>
    </row>
    <row r="719" spans="40:40">
      <c r="AN719" s="38"/>
    </row>
    <row r="720" spans="40:40">
      <c r="AN720" s="38"/>
    </row>
    <row r="721" spans="40:40">
      <c r="AN721" s="38"/>
    </row>
    <row r="722" spans="40:40">
      <c r="AN722" s="38"/>
    </row>
    <row r="723" spans="40:40">
      <c r="AN723" s="38"/>
    </row>
    <row r="724" spans="40:40">
      <c r="AN724" s="38"/>
    </row>
    <row r="725" spans="40:40">
      <c r="AN725" s="38"/>
    </row>
    <row r="726" spans="40:40">
      <c r="AN726" s="38"/>
    </row>
    <row r="727" spans="40:40">
      <c r="AN727" s="38"/>
    </row>
    <row r="728" spans="40:40">
      <c r="AN728" s="38"/>
    </row>
    <row r="729" spans="40:40">
      <c r="AN729" s="38"/>
    </row>
    <row r="730" spans="40:40">
      <c r="AN730" s="38"/>
    </row>
    <row r="731" spans="40:40">
      <c r="AN731" s="38"/>
    </row>
    <row r="732" spans="40:40">
      <c r="AN732" s="38"/>
    </row>
    <row r="733" spans="40:40">
      <c r="AN733" s="38"/>
    </row>
    <row r="734" spans="40:40">
      <c r="AN734" s="38"/>
    </row>
    <row r="735" spans="40:40">
      <c r="AN735" s="38"/>
    </row>
    <row r="736" spans="40:40">
      <c r="AN736" s="38"/>
    </row>
    <row r="737" spans="40:40">
      <c r="AN737" s="38"/>
    </row>
    <row r="738" spans="40:40">
      <c r="AN738" s="38"/>
    </row>
    <row r="739" spans="40:40">
      <c r="AN739" s="38"/>
    </row>
    <row r="740" spans="40:40">
      <c r="AN740" s="38"/>
    </row>
    <row r="741" spans="40:40">
      <c r="AN741" s="38"/>
    </row>
    <row r="742" spans="40:40">
      <c r="AN742" s="38"/>
    </row>
    <row r="743" spans="40:40">
      <c r="AN743" s="38"/>
    </row>
    <row r="744" spans="40:40">
      <c r="AN744" s="38"/>
    </row>
    <row r="745" spans="40:40">
      <c r="AN745" s="38"/>
    </row>
    <row r="746" spans="40:40">
      <c r="AN746" s="38"/>
    </row>
    <row r="747" spans="40:40">
      <c r="AN747" s="38"/>
    </row>
    <row r="748" spans="40:40">
      <c r="AN748" s="38"/>
    </row>
    <row r="749" spans="40:40">
      <c r="AN749" s="38"/>
    </row>
    <row r="750" spans="40:40">
      <c r="AN750" s="38"/>
    </row>
    <row r="751" spans="40:40">
      <c r="AN751" s="38"/>
    </row>
    <row r="752" spans="40:40">
      <c r="AN752" s="38"/>
    </row>
    <row r="753" spans="40:40">
      <c r="AN753" s="38"/>
    </row>
    <row r="754" spans="40:40">
      <c r="AN754" s="38"/>
    </row>
    <row r="755" spans="40:40">
      <c r="AN755" s="38"/>
    </row>
    <row r="756" spans="40:40">
      <c r="AN756" s="38"/>
    </row>
    <row r="757" spans="40:40">
      <c r="AN757" s="38"/>
    </row>
    <row r="758" spans="40:40">
      <c r="AN758" s="38"/>
    </row>
    <row r="759" spans="40:40">
      <c r="AN759" s="38"/>
    </row>
    <row r="760" spans="40:40">
      <c r="AN760" s="38"/>
    </row>
    <row r="761" spans="40:40">
      <c r="AN761" s="38"/>
    </row>
    <row r="762" spans="40:40">
      <c r="AN762" s="38"/>
    </row>
    <row r="763" spans="40:40">
      <c r="AN763" s="38"/>
    </row>
    <row r="764" spans="40:40">
      <c r="AN764" s="38"/>
    </row>
    <row r="765" spans="40:40">
      <c r="AN765" s="38"/>
    </row>
    <row r="766" spans="40:40">
      <c r="AN766" s="38"/>
    </row>
    <row r="767" spans="40:40">
      <c r="AN767" s="38"/>
    </row>
    <row r="768" spans="40:40">
      <c r="AN768" s="38"/>
    </row>
    <row r="769" spans="40:40">
      <c r="AN769" s="38"/>
    </row>
    <row r="770" spans="40:40">
      <c r="AN770" s="38"/>
    </row>
  </sheetData>
  <sortState ref="B3:BR48">
    <sortCondition descending="1" ref="O3:O48"/>
  </sortState>
  <mergeCells count="9">
    <mergeCell ref="P1:U1"/>
    <mergeCell ref="V1:AA1"/>
    <mergeCell ref="BM1:BR1"/>
    <mergeCell ref="BG1:BL1"/>
    <mergeCell ref="BA1:BF1"/>
    <mergeCell ref="AO1:AT1"/>
    <mergeCell ref="AU1:AZ1"/>
    <mergeCell ref="AB1:AH1"/>
    <mergeCell ref="AI1:AN1"/>
  </mergeCells>
  <phoneticPr fontId="1" type="noConversion"/>
  <pageMargins left="0.65" right="0.49" top="1" bottom="1" header="0.5" footer="0.5"/>
  <pageSetup paperSize="9" scale="65" orientation="landscape" r:id="rId1"/>
  <headerFooter alignWithMargins="0">
    <oddHeader>&amp;L&amp;P (&amp;N)&amp;C&amp;18&amp;F &amp;A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K686"/>
  <sheetViews>
    <sheetView zoomScaleNormal="100" workbookViewId="0">
      <pane xSplit="14" ySplit="2" topLeftCell="BH31" activePane="bottomRight" state="frozen"/>
      <selection pane="topRight" activeCell="O1" sqref="O1"/>
      <selection pane="bottomLeft" activeCell="A3" sqref="A3"/>
      <selection pane="bottomRight" activeCell="B3" sqref="B3:BJ49"/>
    </sheetView>
  </sheetViews>
  <sheetFormatPr defaultRowHeight="12.75"/>
  <cols>
    <col min="1" max="1" width="4.7109375" style="6" customWidth="1"/>
    <col min="2" max="2" width="23.7109375" style="12" customWidth="1"/>
    <col min="3" max="3" width="17.7109375" style="12" customWidth="1"/>
    <col min="4" max="4" width="5.7109375" style="6" customWidth="1"/>
    <col min="5" max="5" width="5.28515625" style="12" customWidth="1"/>
    <col min="6" max="13" width="4.7109375" style="12" customWidth="1"/>
    <col min="14" max="14" width="5.7109375" style="12" customWidth="1"/>
    <col min="15" max="16" width="4.42578125" style="45" customWidth="1"/>
    <col min="17" max="17" width="5.42578125" style="45" customWidth="1"/>
    <col min="18" max="18" width="4.42578125" style="45" customWidth="1"/>
    <col min="19" max="19" width="5.42578125" style="45" customWidth="1"/>
    <col min="20" max="22" width="4.42578125" style="45" customWidth="1"/>
    <col min="23" max="23" width="5.42578125" style="45" customWidth="1"/>
    <col min="24" max="24" width="4.42578125" style="45" customWidth="1"/>
    <col min="25" max="25" width="5.42578125" style="45" customWidth="1"/>
    <col min="26" max="28" width="4.42578125" style="45" customWidth="1"/>
    <col min="29" max="29" width="5.42578125" style="45" customWidth="1"/>
    <col min="30" max="30" width="4.42578125" style="45" customWidth="1"/>
    <col min="31" max="31" width="5.42578125" style="45" customWidth="1"/>
    <col min="32" max="34" width="4.42578125" style="45" customWidth="1"/>
    <col min="35" max="35" width="5.42578125" style="45" customWidth="1"/>
    <col min="36" max="36" width="4.42578125" style="45" customWidth="1"/>
    <col min="37" max="37" width="5.42578125" style="45" customWidth="1"/>
    <col min="38" max="40" width="4.42578125" style="45" customWidth="1"/>
    <col min="41" max="41" width="5.42578125" style="45" customWidth="1"/>
    <col min="42" max="42" width="4.42578125" style="45" customWidth="1"/>
    <col min="43" max="43" width="5.42578125" style="45" customWidth="1"/>
    <col min="44" max="46" width="4.42578125" style="45" customWidth="1"/>
    <col min="47" max="47" width="5.42578125" style="45" customWidth="1"/>
    <col min="48" max="48" width="4.42578125" style="45" customWidth="1"/>
    <col min="49" max="49" width="5.42578125" style="45" customWidth="1"/>
    <col min="50" max="52" width="4.42578125" style="45" customWidth="1"/>
    <col min="53" max="53" width="5.42578125" style="45" customWidth="1"/>
    <col min="54" max="54" width="4.42578125" style="45" customWidth="1"/>
    <col min="55" max="55" width="5.42578125" style="45" customWidth="1"/>
    <col min="56" max="58" width="4.42578125" style="45" customWidth="1"/>
    <col min="59" max="59" width="5.42578125" style="45" customWidth="1"/>
    <col min="60" max="60" width="4.42578125" style="45" customWidth="1"/>
    <col min="61" max="61" width="5.42578125" style="45" customWidth="1"/>
    <col min="62" max="62" width="4.42578125" style="45" customWidth="1"/>
    <col min="63" max="63" width="9.140625" style="12"/>
  </cols>
  <sheetData>
    <row r="1" spans="1:62" ht="12.75" customHeight="1">
      <c r="B1" s="6" t="s">
        <v>106</v>
      </c>
      <c r="C1" s="16"/>
      <c r="D1" s="22"/>
      <c r="E1" s="16"/>
      <c r="F1" s="16"/>
      <c r="G1" s="16"/>
      <c r="H1" s="16"/>
      <c r="I1" s="16"/>
      <c r="J1" s="16"/>
      <c r="K1" s="16"/>
      <c r="L1" s="16"/>
      <c r="M1" s="16"/>
      <c r="N1" s="26"/>
      <c r="O1" s="137" t="s">
        <v>52</v>
      </c>
      <c r="P1" s="135"/>
      <c r="Q1" s="135"/>
      <c r="R1" s="135"/>
      <c r="S1" s="135"/>
      <c r="T1" s="136"/>
      <c r="U1" s="134" t="s">
        <v>53</v>
      </c>
      <c r="V1" s="135"/>
      <c r="W1" s="135"/>
      <c r="X1" s="135"/>
      <c r="Y1" s="135"/>
      <c r="Z1" s="136"/>
      <c r="AA1" s="135" t="s">
        <v>59</v>
      </c>
      <c r="AB1" s="135"/>
      <c r="AC1" s="135"/>
      <c r="AD1" s="135"/>
      <c r="AE1" s="135"/>
      <c r="AF1" s="135"/>
      <c r="AG1" s="134" t="s">
        <v>22</v>
      </c>
      <c r="AH1" s="135"/>
      <c r="AI1" s="135"/>
      <c r="AJ1" s="135"/>
      <c r="AK1" s="135"/>
      <c r="AL1" s="136"/>
      <c r="AM1" s="134" t="s">
        <v>49</v>
      </c>
      <c r="AN1" s="135"/>
      <c r="AO1" s="135"/>
      <c r="AP1" s="135"/>
      <c r="AQ1" s="135"/>
      <c r="AR1" s="136"/>
      <c r="AS1" s="134" t="s">
        <v>50</v>
      </c>
      <c r="AT1" s="135"/>
      <c r="AU1" s="135"/>
      <c r="AV1" s="135"/>
      <c r="AW1" s="135"/>
      <c r="AX1" s="136"/>
      <c r="AY1" s="134" t="s">
        <v>58</v>
      </c>
      <c r="AZ1" s="135"/>
      <c r="BA1" s="135"/>
      <c r="BB1" s="135"/>
      <c r="BC1" s="135"/>
      <c r="BD1" s="136"/>
      <c r="BE1" s="134" t="s">
        <v>55</v>
      </c>
      <c r="BF1" s="135"/>
      <c r="BG1" s="135"/>
      <c r="BH1" s="135"/>
      <c r="BI1" s="135"/>
      <c r="BJ1" s="136"/>
    </row>
    <row r="2" spans="1:62" ht="12.75" customHeight="1" thickBot="1">
      <c r="A2" s="23" t="s">
        <v>0</v>
      </c>
      <c r="B2" s="23" t="s">
        <v>1</v>
      </c>
      <c r="C2" s="23" t="s">
        <v>2</v>
      </c>
      <c r="D2" s="24" t="s">
        <v>48</v>
      </c>
      <c r="E2" s="24" t="s">
        <v>47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19</v>
      </c>
      <c r="M2" s="25" t="s">
        <v>20</v>
      </c>
      <c r="N2" s="27" t="s">
        <v>9</v>
      </c>
      <c r="O2" s="32" t="s">
        <v>10</v>
      </c>
      <c r="P2" s="32">
        <v>8</v>
      </c>
      <c r="Q2" s="32" t="s">
        <v>11</v>
      </c>
      <c r="R2" s="32" t="s">
        <v>12</v>
      </c>
      <c r="S2" s="32" t="s">
        <v>13</v>
      </c>
      <c r="T2" s="33" t="s">
        <v>14</v>
      </c>
      <c r="U2" s="32" t="s">
        <v>10</v>
      </c>
      <c r="V2" s="32">
        <v>4</v>
      </c>
      <c r="W2" s="32" t="s">
        <v>11</v>
      </c>
      <c r="X2" s="32" t="s">
        <v>12</v>
      </c>
      <c r="Y2" s="32" t="s">
        <v>13</v>
      </c>
      <c r="Z2" s="32" t="s">
        <v>14</v>
      </c>
      <c r="AA2" s="34" t="s">
        <v>10</v>
      </c>
      <c r="AB2" s="32">
        <v>8</v>
      </c>
      <c r="AC2" s="32" t="s">
        <v>11</v>
      </c>
      <c r="AD2" s="32" t="s">
        <v>12</v>
      </c>
      <c r="AE2" s="32" t="s">
        <v>13</v>
      </c>
      <c r="AF2" s="32" t="s">
        <v>14</v>
      </c>
      <c r="AG2" s="34" t="s">
        <v>10</v>
      </c>
      <c r="AH2" s="32">
        <v>6</v>
      </c>
      <c r="AI2" s="32" t="s">
        <v>11</v>
      </c>
      <c r="AJ2" s="32" t="s">
        <v>12</v>
      </c>
      <c r="AK2" s="32" t="s">
        <v>13</v>
      </c>
      <c r="AL2" s="32" t="s">
        <v>14</v>
      </c>
      <c r="AM2" s="70" t="s">
        <v>10</v>
      </c>
      <c r="AN2" s="32">
        <v>8</v>
      </c>
      <c r="AO2" s="32" t="s">
        <v>11</v>
      </c>
      <c r="AP2" s="32" t="s">
        <v>12</v>
      </c>
      <c r="AQ2" s="32" t="s">
        <v>13</v>
      </c>
      <c r="AR2" s="32" t="s">
        <v>14</v>
      </c>
      <c r="AS2" s="34" t="s">
        <v>10</v>
      </c>
      <c r="AT2" s="32">
        <v>7</v>
      </c>
      <c r="AU2" s="32" t="s">
        <v>11</v>
      </c>
      <c r="AV2" s="32" t="s">
        <v>12</v>
      </c>
      <c r="AW2" s="32" t="s">
        <v>13</v>
      </c>
      <c r="AX2" s="32" t="s">
        <v>14</v>
      </c>
      <c r="AY2" s="34" t="s">
        <v>10</v>
      </c>
      <c r="AZ2" s="32">
        <v>7</v>
      </c>
      <c r="BA2" s="32" t="s">
        <v>11</v>
      </c>
      <c r="BB2" s="32" t="s">
        <v>12</v>
      </c>
      <c r="BC2" s="32" t="s">
        <v>13</v>
      </c>
      <c r="BD2" s="32" t="s">
        <v>14</v>
      </c>
      <c r="BE2" s="34" t="s">
        <v>10</v>
      </c>
      <c r="BF2" s="32">
        <v>7</v>
      </c>
      <c r="BG2" s="32" t="s">
        <v>11</v>
      </c>
      <c r="BH2" s="32" t="s">
        <v>12</v>
      </c>
      <c r="BI2" s="32" t="s">
        <v>13</v>
      </c>
      <c r="BJ2" s="33" t="s">
        <v>14</v>
      </c>
    </row>
    <row r="3" spans="1:62" ht="12.75" customHeight="1">
      <c r="A3" s="14">
        <v>1</v>
      </c>
      <c r="B3" s="14" t="s">
        <v>23</v>
      </c>
      <c r="C3" s="19" t="s">
        <v>28</v>
      </c>
      <c r="D3" s="10">
        <v>2002</v>
      </c>
      <c r="E3" s="10">
        <f>(R3+X3+AD3+BB3+AJ3+AP3+AV3+BH3)/20</f>
        <v>6</v>
      </c>
      <c r="F3" s="14">
        <f>T3</f>
        <v>77</v>
      </c>
      <c r="G3" s="14">
        <f>Z3</f>
        <v>128</v>
      </c>
      <c r="H3" s="14">
        <f>AF3</f>
        <v>83</v>
      </c>
      <c r="I3" s="14">
        <f>AL3</f>
        <v>124</v>
      </c>
      <c r="J3" s="14" t="str">
        <f>AR3</f>
        <v/>
      </c>
      <c r="K3" s="14" t="str">
        <f>AX3</f>
        <v/>
      </c>
      <c r="L3" s="14">
        <f>BD3</f>
        <v>143</v>
      </c>
      <c r="M3" s="14">
        <f>BJ3</f>
        <v>150</v>
      </c>
      <c r="N3" s="28">
        <f>IF(E3&lt;4,SUM(F3:M3),SUMPRODUCT(LARGE(F3:M3,{1;2;3;4})))</f>
        <v>545</v>
      </c>
      <c r="O3" s="38">
        <v>78</v>
      </c>
      <c r="P3" s="38">
        <v>4.5</v>
      </c>
      <c r="Q3" s="41">
        <f>CEILING(100*P3/$P$2,1)</f>
        <v>57</v>
      </c>
      <c r="R3" s="41">
        <f>IF(O3="",0,20)</f>
        <v>20</v>
      </c>
      <c r="S3" s="41">
        <f>IF(O3=1,30,IF(O3=2,20,IF(O3=3,10,0)))</f>
        <v>0</v>
      </c>
      <c r="T3" s="46">
        <f>IF(O3="","",Q3+R3+S3)</f>
        <v>77</v>
      </c>
      <c r="U3" s="40">
        <v>2</v>
      </c>
      <c r="V3" s="38">
        <v>3.5</v>
      </c>
      <c r="W3" s="41">
        <f>CEILING(100*V3/$V$2,1)</f>
        <v>88</v>
      </c>
      <c r="X3" s="41">
        <f>IF(U3="",0,20)</f>
        <v>20</v>
      </c>
      <c r="Y3" s="41">
        <f>IF(U3=1,30,IF(U3=2,20,IF(U3=3,10,0)))</f>
        <v>20</v>
      </c>
      <c r="Z3" s="41">
        <f>IF(U3="","",W3+X3+Y3)</f>
        <v>128</v>
      </c>
      <c r="AA3" s="47">
        <v>8</v>
      </c>
      <c r="AB3" s="41">
        <v>5</v>
      </c>
      <c r="AC3" s="43">
        <f>CEILING(100*AB3/$AB$2,1)</f>
        <v>63</v>
      </c>
      <c r="AD3" s="43">
        <f>IF(AA3="",0,20)</f>
        <v>20</v>
      </c>
      <c r="AE3" s="45">
        <f>IF(AA3=1,30,IF(AA3=2,20,IF(AA3=3,10,0)))</f>
        <v>0</v>
      </c>
      <c r="AF3" s="45">
        <f>IF(AA3="","",AC3+AD3+AE3)</f>
        <v>83</v>
      </c>
      <c r="AG3" s="47">
        <v>2</v>
      </c>
      <c r="AH3" s="41">
        <v>5</v>
      </c>
      <c r="AI3" s="38">
        <f>CEILING(100*AH3/$AH$2,1)</f>
        <v>84</v>
      </c>
      <c r="AJ3" s="41">
        <f>IF(AG3="",0,20)</f>
        <v>20</v>
      </c>
      <c r="AK3" s="41">
        <f>IF(AG3=1,30,IF(AG3=2,20,IF(AG3=3,10,0)))</f>
        <v>20</v>
      </c>
      <c r="AL3" s="41">
        <f>IF(AG3="","",AI3+AJ3+AK3)</f>
        <v>124</v>
      </c>
      <c r="AM3" s="47"/>
      <c r="AN3" s="41"/>
      <c r="AO3" s="41">
        <f>CEILING(100*AN3/$AN$2,1)</f>
        <v>0</v>
      </c>
      <c r="AP3" s="41">
        <f>IF(AM3="",0,20)</f>
        <v>0</v>
      </c>
      <c r="AQ3" s="41">
        <f>IF(AM3=1,30,IF(AM3=2,20,IF(AM3=3,10,0)))</f>
        <v>0</v>
      </c>
      <c r="AR3" s="41" t="str">
        <f>IF(AM3="","",AO3+AP3+AQ3)</f>
        <v/>
      </c>
      <c r="AS3" s="47"/>
      <c r="AT3" s="41"/>
      <c r="AU3" s="43">
        <f>CEILING(100*AT3/$AT$2,1)</f>
        <v>0</v>
      </c>
      <c r="AV3" s="43">
        <f>IF(AS3="",0,20)</f>
        <v>0</v>
      </c>
      <c r="AW3" s="43">
        <f>IF(AS3=1,30,IF(AS3=2,20,IF(AS3=3,10,0)))</f>
        <v>0</v>
      </c>
      <c r="AX3" s="43" t="str">
        <f>IF(AS3="","",AU3+AV3+AW3)</f>
        <v/>
      </c>
      <c r="AY3" s="40">
        <v>1</v>
      </c>
      <c r="AZ3" s="41">
        <v>6.5</v>
      </c>
      <c r="BA3" s="41">
        <f>CEILING(100*AZ3/$AZ$2,1)</f>
        <v>93</v>
      </c>
      <c r="BB3" s="41">
        <f>IF(AY3="",0,20)</f>
        <v>20</v>
      </c>
      <c r="BC3" s="41">
        <f>IF(AY3=1,30,IF(AY3=2,20,IF(AY3=3,10,0)))</f>
        <v>30</v>
      </c>
      <c r="BD3" s="41">
        <f>IF(AY3="","",BA3+BB3+BC3)</f>
        <v>143</v>
      </c>
      <c r="BE3" s="47">
        <v>1</v>
      </c>
      <c r="BF3" s="41">
        <v>7</v>
      </c>
      <c r="BG3" s="41">
        <f>CEILING(100*BF3/$BF$2,1)</f>
        <v>100</v>
      </c>
      <c r="BH3" s="41">
        <f>IF(BE3="",0,20)</f>
        <v>20</v>
      </c>
      <c r="BI3" s="41">
        <f>IF(BE3=1,30,IF(BE3=2,20,IF(BE3=3,10,0)))</f>
        <v>30</v>
      </c>
      <c r="BJ3" s="46">
        <f>IF(BE3="","",BG3+BH3+BI3)</f>
        <v>150</v>
      </c>
    </row>
    <row r="4" spans="1:62" ht="12.75" customHeight="1">
      <c r="A4" s="14">
        <v>2</v>
      </c>
      <c r="B4" s="8" t="s">
        <v>78</v>
      </c>
      <c r="C4" s="5" t="s">
        <v>16</v>
      </c>
      <c r="D4" s="4">
        <v>2003</v>
      </c>
      <c r="E4" s="4">
        <f>(R4+X4+AD4+BB4+AJ4+AP4+AV4+BH4)/20</f>
        <v>7</v>
      </c>
      <c r="F4" s="8">
        <f>T4</f>
        <v>70</v>
      </c>
      <c r="G4" s="8">
        <f>Z4</f>
        <v>150</v>
      </c>
      <c r="H4" s="8">
        <f>AF4</f>
        <v>89</v>
      </c>
      <c r="I4" s="14">
        <f>AL4</f>
        <v>134</v>
      </c>
      <c r="J4" s="14">
        <f>AR4</f>
        <v>64</v>
      </c>
      <c r="K4" s="14" t="str">
        <f>AX4</f>
        <v/>
      </c>
      <c r="L4" s="14">
        <f>BD4</f>
        <v>126</v>
      </c>
      <c r="M4" s="14">
        <f>BJ4</f>
        <v>85</v>
      </c>
      <c r="N4" s="28">
        <f>IF(E4&lt;4,SUM(F4:M4),SUMPRODUCT(LARGE(F4:M4,{1;2;3;4})))</f>
        <v>499</v>
      </c>
      <c r="O4" s="38">
        <v>102</v>
      </c>
      <c r="P4" s="38">
        <v>4</v>
      </c>
      <c r="Q4" s="38">
        <f>CEILING(100*P4/$P$2,1)</f>
        <v>50</v>
      </c>
      <c r="R4" s="38">
        <f>IF(O4="",0,20)</f>
        <v>20</v>
      </c>
      <c r="S4" s="38">
        <f>IF(O4=1,30,IF(O4=2,20,IF(O4=3,10,0)))</f>
        <v>0</v>
      </c>
      <c r="T4" s="39">
        <f>IF(O4="","",Q4+R4+S4)</f>
        <v>70</v>
      </c>
      <c r="U4" s="40">
        <v>1</v>
      </c>
      <c r="V4" s="38">
        <v>4</v>
      </c>
      <c r="W4" s="41">
        <f>CEILING(100*V4/$V$2,1)</f>
        <v>100</v>
      </c>
      <c r="X4" s="38">
        <f>IF(U4="",0,20)</f>
        <v>20</v>
      </c>
      <c r="Y4" s="38">
        <f>IF(U4=1,30,IF(U4=2,20,IF(U4=3,10,0)))</f>
        <v>30</v>
      </c>
      <c r="Z4" s="38">
        <f>IF(U4="","",W4+X4+Y4)</f>
        <v>150</v>
      </c>
      <c r="AA4" s="40">
        <v>4</v>
      </c>
      <c r="AB4" s="41">
        <v>5.5</v>
      </c>
      <c r="AC4" s="43">
        <f>CEILING(100*AB4/$AB$2,1)</f>
        <v>69</v>
      </c>
      <c r="AD4" s="43">
        <f>IF(AA4="",0,20)</f>
        <v>20</v>
      </c>
      <c r="AE4" s="43">
        <f>IF(AA4=1,30,IF(AA4=2,20,IF(AA4=3,10,0)))</f>
        <v>0</v>
      </c>
      <c r="AF4" s="43">
        <f>IF(AA4="","",AC4+AD4+AE4)</f>
        <v>89</v>
      </c>
      <c r="AG4" s="40">
        <v>1</v>
      </c>
      <c r="AH4" s="38">
        <v>5</v>
      </c>
      <c r="AI4" s="38">
        <f>CEILING(100*AH4/$AH$2,1)</f>
        <v>84</v>
      </c>
      <c r="AJ4" s="38">
        <f>IF(AG4="",0,20)</f>
        <v>20</v>
      </c>
      <c r="AK4" s="38">
        <f>IF(AG4=1,30,IF(AG4=2,20,IF(AG4=3,10,0)))</f>
        <v>30</v>
      </c>
      <c r="AL4" s="38">
        <f>IF(AG4="","",AI4+AJ4+AK4)</f>
        <v>134</v>
      </c>
      <c r="AM4" s="40">
        <v>109</v>
      </c>
      <c r="AN4" s="38">
        <v>3.5</v>
      </c>
      <c r="AO4" s="38">
        <f>CEILING(100*AN4/$AN$2,1)</f>
        <v>44</v>
      </c>
      <c r="AP4" s="38">
        <f>IF(AM4="",0,20)</f>
        <v>20</v>
      </c>
      <c r="AQ4" s="38">
        <f>IF(AM4=1,30,IF(AM4=2,20,IF(AM4=3,10,0)))</f>
        <v>0</v>
      </c>
      <c r="AR4" s="38">
        <f>IF(AM4="","",AO4+AP4+AQ4)</f>
        <v>64</v>
      </c>
      <c r="AS4" s="40"/>
      <c r="AT4" s="41"/>
      <c r="AU4" s="43">
        <f>CEILING(100*AT4/$AT$2,1)</f>
        <v>0</v>
      </c>
      <c r="AV4" s="43">
        <f>IF(AS4="",0,20)</f>
        <v>0</v>
      </c>
      <c r="AW4" s="43">
        <f>IF(AS4=1,30,IF(AS4=2,20,IF(AS4=3,10,0)))</f>
        <v>0</v>
      </c>
      <c r="AX4" s="43" t="str">
        <f>IF(AS4="","",AU4+AV4+AW4)</f>
        <v/>
      </c>
      <c r="AY4" s="47">
        <v>2</v>
      </c>
      <c r="AZ4" s="38">
        <v>6</v>
      </c>
      <c r="BA4" s="41">
        <f>CEILING(100*AZ4/$AZ$2,1)</f>
        <v>86</v>
      </c>
      <c r="BB4" s="38">
        <f>IF(AY4="",0,20)</f>
        <v>20</v>
      </c>
      <c r="BC4" s="38">
        <f>IF(AY4=1,30,IF(AY4=2,20,IF(AY4=3,10,0)))</f>
        <v>20</v>
      </c>
      <c r="BD4" s="38">
        <f>IF(AY4="","",BA4+BB4+BC4)</f>
        <v>126</v>
      </c>
      <c r="BE4" s="40">
        <v>5</v>
      </c>
      <c r="BF4" s="41">
        <v>4.5</v>
      </c>
      <c r="BG4" s="41">
        <f>CEILING(100*BF4/$BF$2,1)</f>
        <v>65</v>
      </c>
      <c r="BH4" s="41">
        <f>IF(BE4="",0,20)</f>
        <v>20</v>
      </c>
      <c r="BI4" s="41">
        <f>IF(BE4=1,30,IF(BE4=2,20,IF(BE4=3,10,0)))</f>
        <v>0</v>
      </c>
      <c r="BJ4" s="46">
        <f>IF(BE4="","",BG4+BH4+BI4)</f>
        <v>85</v>
      </c>
    </row>
    <row r="5" spans="1:62" ht="12.75" customHeight="1">
      <c r="A5" s="14">
        <v>3</v>
      </c>
      <c r="B5" s="5" t="s">
        <v>32</v>
      </c>
      <c r="C5" s="5" t="s">
        <v>16</v>
      </c>
      <c r="D5" s="4">
        <v>2004</v>
      </c>
      <c r="E5" s="4">
        <f>(R5+X5+AD5+BB5+AJ5+AP5+AV5+BH5)/20</f>
        <v>6</v>
      </c>
      <c r="F5" s="8">
        <f>T5</f>
        <v>58</v>
      </c>
      <c r="G5" s="8">
        <f>Z5</f>
        <v>70</v>
      </c>
      <c r="H5" s="8" t="str">
        <f>AF5</f>
        <v/>
      </c>
      <c r="I5" s="14">
        <f>AL5</f>
        <v>124</v>
      </c>
      <c r="J5" s="14">
        <f>AR5</f>
        <v>77</v>
      </c>
      <c r="K5" s="14" t="str">
        <f>AX5</f>
        <v/>
      </c>
      <c r="L5" s="14">
        <f>BD5</f>
        <v>102</v>
      </c>
      <c r="M5" s="14">
        <f>BJ5</f>
        <v>119</v>
      </c>
      <c r="N5" s="28">
        <f>IF(E5&lt;4,SUM(F5:M5),SUMPRODUCT(LARGE(F5:M5,{1;2;3;4})))</f>
        <v>422</v>
      </c>
      <c r="O5" s="38">
        <v>148</v>
      </c>
      <c r="P5" s="38">
        <v>3</v>
      </c>
      <c r="Q5" s="38">
        <f>CEILING(100*P5/$P$2,1)</f>
        <v>38</v>
      </c>
      <c r="R5" s="38">
        <f>IF(O5="",0,20)</f>
        <v>20</v>
      </c>
      <c r="S5" s="38">
        <f>IF(O5=1,30,IF(O5=2,20,IF(O5=3,10,0)))</f>
        <v>0</v>
      </c>
      <c r="T5" s="39">
        <f>IF(O5="","",Q5+R5+S5)</f>
        <v>58</v>
      </c>
      <c r="U5" s="40">
        <v>18</v>
      </c>
      <c r="V5" s="38">
        <v>2</v>
      </c>
      <c r="W5" s="41">
        <f>CEILING(100*V5/$V$2,1)</f>
        <v>50</v>
      </c>
      <c r="X5" s="38">
        <f>IF(U5="",0,20)</f>
        <v>20</v>
      </c>
      <c r="Y5" s="38">
        <f>IF(U5=1,30,IF(U5=2,20,IF(U5=3,10,0)))</f>
        <v>0</v>
      </c>
      <c r="Z5" s="38">
        <f>IF(U5="","",W5+X5+Y5)</f>
        <v>70</v>
      </c>
      <c r="AA5" s="40"/>
      <c r="AB5" s="41"/>
      <c r="AC5" s="43">
        <f>CEILING(100*AB5/$AB$2,1)</f>
        <v>0</v>
      </c>
      <c r="AD5" s="43">
        <f>IF(AA5="",0,20)</f>
        <v>0</v>
      </c>
      <c r="AE5" s="43">
        <f>IF(AA5=1,30,IF(AA5=2,20,IF(AA5=3,10,0)))</f>
        <v>0</v>
      </c>
      <c r="AF5" s="43" t="str">
        <f>IF(AA5="","",AC5+AD5+AE5)</f>
        <v/>
      </c>
      <c r="AG5" s="40">
        <v>2</v>
      </c>
      <c r="AH5" s="41">
        <v>5</v>
      </c>
      <c r="AI5" s="38">
        <f>CEILING(100*AH5/$AH$2,1)</f>
        <v>84</v>
      </c>
      <c r="AJ5" s="38">
        <f>IF(AG5="",0,20)</f>
        <v>20</v>
      </c>
      <c r="AK5" s="38">
        <f>IF(AG5=1,30,IF(AG5=2,20,IF(AG5=3,10,0)))</f>
        <v>20</v>
      </c>
      <c r="AL5" s="38">
        <f>IF(AG5="","",AI5+AJ5+AK5)</f>
        <v>124</v>
      </c>
      <c r="AM5" s="40">
        <v>58</v>
      </c>
      <c r="AN5" s="38">
        <v>4.5</v>
      </c>
      <c r="AO5" s="38">
        <f>CEILING(100*AN5/$AN$2,1)</f>
        <v>57</v>
      </c>
      <c r="AP5" s="38">
        <f>IF(AM5="",0,20)</f>
        <v>20</v>
      </c>
      <c r="AQ5" s="38">
        <f>IF(AM5=1,30,IF(AM5=2,20,IF(AM5=3,10,0)))</f>
        <v>0</v>
      </c>
      <c r="AR5" s="38">
        <f>IF(AM5="","",AO5+AP5+AQ5)</f>
        <v>77</v>
      </c>
      <c r="AS5" s="40"/>
      <c r="AT5" s="38"/>
      <c r="AU5" s="45">
        <f>CEILING(100*AT5/$AT$2,1)</f>
        <v>0</v>
      </c>
      <c r="AV5" s="45">
        <f>IF(AS5="",0,20)</f>
        <v>0</v>
      </c>
      <c r="AW5" s="43">
        <f>IF(AS5=1,30,IF(AS5=2,20,IF(AS5=3,10,0)))</f>
        <v>0</v>
      </c>
      <c r="AX5" s="43" t="str">
        <f>IF(AS5="","",AU5+AV5+AW5)</f>
        <v/>
      </c>
      <c r="AY5" s="47">
        <v>3</v>
      </c>
      <c r="AZ5" s="38">
        <v>5</v>
      </c>
      <c r="BA5" s="38">
        <f>CEILING(100*AZ5/$AZ$2,1)</f>
        <v>72</v>
      </c>
      <c r="BB5" s="38">
        <f>IF(AY5="",0,20)</f>
        <v>20</v>
      </c>
      <c r="BC5" s="38">
        <f>IF(AY5=1,30,IF(AY5=2,20,IF(AY5=3,10,0)))</f>
        <v>10</v>
      </c>
      <c r="BD5" s="38">
        <f>IF(AY5="","",BA5+BB5+BC5)</f>
        <v>102</v>
      </c>
      <c r="BE5" s="40">
        <v>2</v>
      </c>
      <c r="BF5" s="38">
        <v>5.5</v>
      </c>
      <c r="BG5" s="38">
        <f>CEILING(100*BF5/$BF$2,1)</f>
        <v>79</v>
      </c>
      <c r="BH5" s="38">
        <f>IF(BE5="",0,20)</f>
        <v>20</v>
      </c>
      <c r="BI5" s="41">
        <f>IF(BE5=1,30,IF(BE5=2,20,IF(BE5=3,10,0)))</f>
        <v>20</v>
      </c>
      <c r="BJ5" s="46">
        <f>IF(BE5="","",BG5+BH5+BI5)</f>
        <v>119</v>
      </c>
    </row>
    <row r="6" spans="1:62" ht="12.75" customHeight="1">
      <c r="A6" s="14">
        <v>4</v>
      </c>
      <c r="B6" s="8" t="s">
        <v>93</v>
      </c>
      <c r="C6" s="5" t="s">
        <v>28</v>
      </c>
      <c r="D6" s="4">
        <v>2004</v>
      </c>
      <c r="E6" s="4">
        <f>(R6+X6+AD6+BB6+AJ6+AP6+AV6+BH6)/20</f>
        <v>7</v>
      </c>
      <c r="F6" s="8">
        <f>T6</f>
        <v>58</v>
      </c>
      <c r="G6" s="8">
        <f>Z6</f>
        <v>118</v>
      </c>
      <c r="H6" s="8">
        <f>AF6</f>
        <v>105</v>
      </c>
      <c r="I6" s="14">
        <f>AL6</f>
        <v>70</v>
      </c>
      <c r="J6" s="14">
        <f>AR6</f>
        <v>70</v>
      </c>
      <c r="K6" s="14" t="str">
        <f>AX6</f>
        <v/>
      </c>
      <c r="L6" s="14">
        <f>BD6</f>
        <v>78</v>
      </c>
      <c r="M6" s="14">
        <f>BJ6</f>
        <v>102</v>
      </c>
      <c r="N6" s="28">
        <f>IF(E6&lt;4,SUM(F6:M6),SUMPRODUCT(LARGE(F6:M6,{1;2;3;4})))</f>
        <v>403</v>
      </c>
      <c r="O6" s="38">
        <v>144</v>
      </c>
      <c r="P6" s="38">
        <v>3</v>
      </c>
      <c r="Q6" s="41">
        <f>CEILING(100*P6/$P$2,1)</f>
        <v>38</v>
      </c>
      <c r="R6" s="41">
        <f>IF(O6="",0,20)</f>
        <v>20</v>
      </c>
      <c r="S6" s="41">
        <f>IF(O6=1,30,IF(O6=2,20,IF(O6=3,10,0)))</f>
        <v>0</v>
      </c>
      <c r="T6" s="46">
        <f>IF(O6="","",Q6+R6+S6)</f>
        <v>58</v>
      </c>
      <c r="U6" s="40">
        <v>3</v>
      </c>
      <c r="V6" s="38">
        <v>3.5</v>
      </c>
      <c r="W6" s="41">
        <f>CEILING(100*V6/$V$2,1)</f>
        <v>88</v>
      </c>
      <c r="X6" s="41">
        <f>IF(U6="",0,20)</f>
        <v>20</v>
      </c>
      <c r="Y6" s="41">
        <f>IF(U6=1,30,IF(U6=2,20,IF(U6=3,10,0)))</f>
        <v>10</v>
      </c>
      <c r="Z6" s="41">
        <f>IF(U6="","",W6+X6+Y6)</f>
        <v>118</v>
      </c>
      <c r="AA6" s="47">
        <v>3</v>
      </c>
      <c r="AB6" s="41">
        <v>6</v>
      </c>
      <c r="AC6" s="43">
        <f>CEILING(100*AB6/$AB$2,1)</f>
        <v>75</v>
      </c>
      <c r="AD6" s="43">
        <f>IF(AA6="",0,20)</f>
        <v>20</v>
      </c>
      <c r="AE6" s="43">
        <f>IF(AA6=1,30,IF(AA6=2,20,IF(AA6=3,10,0)))</f>
        <v>10</v>
      </c>
      <c r="AF6" s="43">
        <f>IF(AA6="","",AC6+AD6+AE6)</f>
        <v>105</v>
      </c>
      <c r="AG6" s="47">
        <v>7</v>
      </c>
      <c r="AH6" s="41">
        <v>3</v>
      </c>
      <c r="AI6" s="38">
        <f>CEILING(100*AH6/$AH$2,1)</f>
        <v>50</v>
      </c>
      <c r="AJ6" s="41">
        <f>IF(AG6="",0,20)</f>
        <v>20</v>
      </c>
      <c r="AK6" s="41">
        <f>IF(AG6=1,30,IF(AG6=2,20,IF(AG6=3,10,0)))</f>
        <v>0</v>
      </c>
      <c r="AL6" s="41">
        <f>IF(AG6="","",AI6+AJ6+AK6)</f>
        <v>70</v>
      </c>
      <c r="AM6" s="47">
        <v>90</v>
      </c>
      <c r="AN6" s="41">
        <v>4</v>
      </c>
      <c r="AO6" s="41">
        <f>CEILING(100*AN6/$AN$2,1)</f>
        <v>50</v>
      </c>
      <c r="AP6" s="41">
        <f>IF(AM6="",0,20)</f>
        <v>20</v>
      </c>
      <c r="AQ6" s="41">
        <f>IF(AM6=1,30,IF(AM6=2,20,IF(AM6=3,10,0)))</f>
        <v>0</v>
      </c>
      <c r="AR6" s="41">
        <f>IF(AM6="","",AO6+AP6+AQ6)</f>
        <v>70</v>
      </c>
      <c r="AS6" s="47"/>
      <c r="AT6" s="41"/>
      <c r="AU6" s="43">
        <f>CEILING(100*AT6/$AT$2,1)</f>
        <v>0</v>
      </c>
      <c r="AV6" s="43">
        <f>IF(AS6="",0,20)</f>
        <v>0</v>
      </c>
      <c r="AW6" s="43">
        <f>IF(AS6=1,30,IF(AS6=2,20,IF(AS6=3,10,0)))</f>
        <v>0</v>
      </c>
      <c r="AX6" s="43" t="str">
        <f>IF(AS6="","",AU6+AV6+AW6)</f>
        <v/>
      </c>
      <c r="AY6" s="40">
        <v>5</v>
      </c>
      <c r="AZ6" s="41">
        <v>4</v>
      </c>
      <c r="BA6" s="41">
        <f>CEILING(100*AZ6/$AZ$2,1)</f>
        <v>58</v>
      </c>
      <c r="BB6" s="41">
        <f>IF(AY6="",0,20)</f>
        <v>20</v>
      </c>
      <c r="BC6" s="41">
        <f>IF(AY6=1,30,IF(AY6=2,20,IF(AY6=3,10,0)))</f>
        <v>0</v>
      </c>
      <c r="BD6" s="41">
        <f>IF(AY6="","",BA6+BB6+BC6)</f>
        <v>78</v>
      </c>
      <c r="BE6" s="47">
        <v>3</v>
      </c>
      <c r="BF6" s="41">
        <v>5</v>
      </c>
      <c r="BG6" s="41">
        <f>CEILING(100*BF6/$BF$2,1)</f>
        <v>72</v>
      </c>
      <c r="BH6" s="41">
        <f>IF(BE6="",0,20)</f>
        <v>20</v>
      </c>
      <c r="BI6" s="41">
        <f>IF(BE6=1,30,IF(BE6=2,20,IF(BE6=3,10,0)))</f>
        <v>10</v>
      </c>
      <c r="BJ6" s="46">
        <f>IF(BE6="","",BG6+BH6+BI6)</f>
        <v>102</v>
      </c>
    </row>
    <row r="7" spans="1:62" ht="12.75" customHeight="1">
      <c r="A7" s="14">
        <v>5</v>
      </c>
      <c r="B7" s="5" t="s">
        <v>33</v>
      </c>
      <c r="C7" s="5" t="s">
        <v>30</v>
      </c>
      <c r="D7" s="4">
        <v>2005</v>
      </c>
      <c r="E7" s="4">
        <f>(R7+X7+AD7+BB7+AJ7+AP7+AV7+BH7)/20</f>
        <v>6</v>
      </c>
      <c r="F7" s="8">
        <f>T7</f>
        <v>83</v>
      </c>
      <c r="G7" s="8">
        <f>Z7</f>
        <v>70</v>
      </c>
      <c r="H7" s="8">
        <f>AF7</f>
        <v>77</v>
      </c>
      <c r="I7" s="14" t="str">
        <f>AL7</f>
        <v/>
      </c>
      <c r="J7" s="14">
        <f>AR7</f>
        <v>95</v>
      </c>
      <c r="K7" s="14" t="str">
        <f>AX7</f>
        <v/>
      </c>
      <c r="L7" s="14">
        <f>BD7</f>
        <v>85</v>
      </c>
      <c r="M7" s="14">
        <f>BJ7</f>
        <v>78</v>
      </c>
      <c r="N7" s="28">
        <f>IF(E7&lt;4,SUM(F7:M7),SUMPRODUCT(LARGE(F7:M7,{1;2;3;4})))</f>
        <v>341</v>
      </c>
      <c r="O7" s="38">
        <v>9</v>
      </c>
      <c r="P7" s="38">
        <v>5</v>
      </c>
      <c r="Q7" s="41">
        <f>CEILING(100*P7/$P$2,1)</f>
        <v>63</v>
      </c>
      <c r="R7" s="41">
        <f>IF(O7="",0,20)</f>
        <v>20</v>
      </c>
      <c r="S7" s="41">
        <f>IF(O7=1,30,IF(O7=2,20,IF(O7=3,10,0)))</f>
        <v>0</v>
      </c>
      <c r="T7" s="46">
        <f>IF(O7="","",Q7+R7+S7)</f>
        <v>83</v>
      </c>
      <c r="U7" s="40">
        <v>11</v>
      </c>
      <c r="V7" s="38">
        <v>2</v>
      </c>
      <c r="W7" s="41">
        <f>CEILING(100*V7/$V$2,1)</f>
        <v>50</v>
      </c>
      <c r="X7" s="41">
        <f>IF(U7="",0,20)</f>
        <v>20</v>
      </c>
      <c r="Y7" s="41">
        <f>IF(U7=1,30,IF(U7=2,20,IF(U7=3,10,0)))</f>
        <v>0</v>
      </c>
      <c r="Z7" s="41">
        <f>IF(U7="","",W7+X7+Y7)</f>
        <v>70</v>
      </c>
      <c r="AA7" s="47">
        <v>16</v>
      </c>
      <c r="AB7" s="41">
        <v>4.5</v>
      </c>
      <c r="AC7" s="43">
        <f>CEILING(100*AB7/$AB$2,1)</f>
        <v>57</v>
      </c>
      <c r="AD7" s="43">
        <f>IF(AA7="",0,20)</f>
        <v>20</v>
      </c>
      <c r="AE7" s="45">
        <f>IF(AA7=1,30,IF(AA7=2,20,IF(AA7=3,10,0)))</f>
        <v>0</v>
      </c>
      <c r="AF7" s="45">
        <f>IF(AA7="","",AC7+AD7+AE7)</f>
        <v>77</v>
      </c>
      <c r="AG7" s="47"/>
      <c r="AH7" s="41"/>
      <c r="AI7" s="38">
        <f>CEILING(100*AH7/$AH$2,1)</f>
        <v>0</v>
      </c>
      <c r="AJ7" s="41">
        <f>IF(AG7="",0,20)</f>
        <v>0</v>
      </c>
      <c r="AK7" s="41">
        <f>IF(AG7=1,30,IF(AG7=2,20,IF(AG7=3,10,0)))</f>
        <v>0</v>
      </c>
      <c r="AL7" s="41" t="str">
        <f>IF(AG7="","",AI7+AJ7+AK7)</f>
        <v/>
      </c>
      <c r="AM7" s="47">
        <v>7</v>
      </c>
      <c r="AN7" s="41">
        <v>6</v>
      </c>
      <c r="AO7" s="41">
        <f>CEILING(100*AN7/$AN$2,1)</f>
        <v>75</v>
      </c>
      <c r="AP7" s="41">
        <f>IF(AM7="",0,20)</f>
        <v>20</v>
      </c>
      <c r="AQ7" s="41">
        <f>IF(AM7=1,30,IF(AM7=2,20,IF(AM7=3,10,0)))</f>
        <v>0</v>
      </c>
      <c r="AR7" s="41">
        <f>IF(AM7="","",AO7+AP7+AQ7)</f>
        <v>95</v>
      </c>
      <c r="AS7" s="47"/>
      <c r="AT7" s="38"/>
      <c r="AU7" s="45">
        <f>CEILING(100*AT7/$AT$2,1)</f>
        <v>0</v>
      </c>
      <c r="AV7" s="45">
        <f>IF(AS7="",0,20)</f>
        <v>0</v>
      </c>
      <c r="AW7" s="43">
        <f>IF(AS7=1,30,IF(AS7=2,20,IF(AS7=3,10,0)))</f>
        <v>0</v>
      </c>
      <c r="AX7" s="43" t="str">
        <f>IF(AS7="","",AU7+AV7+AW7)</f>
        <v/>
      </c>
      <c r="AY7" s="40">
        <v>4</v>
      </c>
      <c r="AZ7" s="41">
        <v>4.5</v>
      </c>
      <c r="BA7" s="41">
        <f>CEILING(100*AZ7/$AZ$2,1)</f>
        <v>65</v>
      </c>
      <c r="BB7" s="41">
        <f>IF(AY7="",0,20)</f>
        <v>20</v>
      </c>
      <c r="BC7" s="41">
        <f>IF(AY7=1,30,IF(AY7=2,20,IF(AY7=3,10,0)))</f>
        <v>0</v>
      </c>
      <c r="BD7" s="41">
        <f>IF(AY7="","",BA7+BB7+BC7)</f>
        <v>85</v>
      </c>
      <c r="BE7" s="47">
        <v>10</v>
      </c>
      <c r="BF7" s="38">
        <v>4</v>
      </c>
      <c r="BG7" s="38">
        <f>CEILING(100*BF7/$BF$2,1)</f>
        <v>58</v>
      </c>
      <c r="BH7" s="38">
        <f>IF(BE7="",0,20)</f>
        <v>20</v>
      </c>
      <c r="BI7" s="41">
        <f>IF(BE7=1,30,IF(BE7=2,20,IF(BE7=3,10,0)))</f>
        <v>0</v>
      </c>
      <c r="BJ7" s="46">
        <f>IF(BE7="","",BG7+BH7+BI7)</f>
        <v>78</v>
      </c>
    </row>
    <row r="8" spans="1:62" ht="12.75" customHeight="1">
      <c r="A8" s="14">
        <v>6</v>
      </c>
      <c r="B8" s="8" t="s">
        <v>137</v>
      </c>
      <c r="C8" s="8" t="s">
        <v>16</v>
      </c>
      <c r="D8" s="4">
        <v>2005</v>
      </c>
      <c r="E8" s="4">
        <f>(R8+X8+AD8+BB8+AJ8+AP8+AV8+BH8)/20</f>
        <v>4</v>
      </c>
      <c r="F8" s="8">
        <f>T8</f>
        <v>83</v>
      </c>
      <c r="G8" s="8" t="str">
        <f>Z8</f>
        <v/>
      </c>
      <c r="H8" s="8" t="str">
        <f>AF8</f>
        <v/>
      </c>
      <c r="I8" s="14" t="str">
        <f>AL8</f>
        <v/>
      </c>
      <c r="J8" s="14">
        <f>AR8</f>
        <v>70</v>
      </c>
      <c r="K8" s="14" t="str">
        <f>AX8</f>
        <v/>
      </c>
      <c r="L8" s="14">
        <f>BD8</f>
        <v>70</v>
      </c>
      <c r="M8" s="14">
        <f>BJ8</f>
        <v>92</v>
      </c>
      <c r="N8" s="28">
        <f>IF(E8&lt;4,SUM(F8:M8),SUMPRODUCT(LARGE(F8:M8,{1;2;3;4})))</f>
        <v>315</v>
      </c>
      <c r="O8" s="41">
        <v>10</v>
      </c>
      <c r="P8" s="41">
        <v>5</v>
      </c>
      <c r="Q8" s="38">
        <f>CEILING(100*P8/$P$2,1)</f>
        <v>63</v>
      </c>
      <c r="R8" s="38">
        <f>IF(O8="",0,20)</f>
        <v>20</v>
      </c>
      <c r="S8" s="38">
        <f>IF(O8=1,30,IF(O8=2,20,IF(O8=3,10,0)))</f>
        <v>0</v>
      </c>
      <c r="T8" s="39">
        <f>IF(O8="","",Q8+R8+S8)</f>
        <v>83</v>
      </c>
      <c r="U8" s="40"/>
      <c r="V8" s="38"/>
      <c r="W8" s="41">
        <f>CEILING(100*V8/$V$2,1)</f>
        <v>0</v>
      </c>
      <c r="X8" s="38">
        <f>IF(U8="",0,20)</f>
        <v>0</v>
      </c>
      <c r="Y8" s="38">
        <f>IF(U8=1,30,IF(U8=2,20,IF(U8=3,10,0)))</f>
        <v>0</v>
      </c>
      <c r="Z8" s="38" t="str">
        <f>IF(U8="","",W8+X8+Y8)</f>
        <v/>
      </c>
      <c r="AA8" s="40"/>
      <c r="AB8" s="41"/>
      <c r="AC8" s="43">
        <f>CEILING(100*AB8/$AB$2,1)</f>
        <v>0</v>
      </c>
      <c r="AD8" s="43">
        <f>IF(AA8="",0,20)</f>
        <v>0</v>
      </c>
      <c r="AE8" s="43">
        <f>IF(AA8=1,30,IF(AA8=2,20,IF(AA8=3,10,0)))</f>
        <v>0</v>
      </c>
      <c r="AF8" s="43" t="str">
        <f>IF(AA8="","",AC8+AD8+AE8)</f>
        <v/>
      </c>
      <c r="AG8" s="40"/>
      <c r="AH8" s="38"/>
      <c r="AI8" s="38">
        <f>CEILING(100*AH8/$AH$2,1)</f>
        <v>0</v>
      </c>
      <c r="AJ8" s="38">
        <f>IF(AG8="",0,20)</f>
        <v>0</v>
      </c>
      <c r="AK8" s="38">
        <f>IF(AG8=1,30,IF(AG8=2,20,IF(AG8=3,10,0)))</f>
        <v>0</v>
      </c>
      <c r="AL8" s="38" t="str">
        <f>IF(AG8="","",AI8+AJ8+AK8)</f>
        <v/>
      </c>
      <c r="AM8" s="40">
        <v>32</v>
      </c>
      <c r="AN8" s="38">
        <v>4</v>
      </c>
      <c r="AO8" s="38">
        <f>CEILING(100*AN8/$AN$2,1)</f>
        <v>50</v>
      </c>
      <c r="AP8" s="38">
        <f>IF(AM8="",0,20)</f>
        <v>20</v>
      </c>
      <c r="AQ8" s="38">
        <f>IF(AM8=1,30,IF(AM8=2,20,IF(AM8=3,10,0)))</f>
        <v>0</v>
      </c>
      <c r="AR8" s="38">
        <f>IF(AM8="","",AO8+AP8+AQ8)</f>
        <v>70</v>
      </c>
      <c r="AS8" s="40"/>
      <c r="AT8" s="38"/>
      <c r="AU8" s="45">
        <f>CEILING(100*AT8/$AT$2,1)</f>
        <v>0</v>
      </c>
      <c r="AV8" s="45">
        <f>IF(AS8="",0,20)</f>
        <v>0</v>
      </c>
      <c r="AW8" s="43">
        <f>IF(AS8=1,30,IF(AS8=2,20,IF(AS8=3,10,0)))</f>
        <v>0</v>
      </c>
      <c r="AX8" s="43" t="str">
        <f>IF(AS8="","",AU8+AV8+AW8)</f>
        <v/>
      </c>
      <c r="AY8" s="47">
        <v>9</v>
      </c>
      <c r="AZ8" s="38">
        <v>3.5</v>
      </c>
      <c r="BA8" s="38">
        <f>CEILING(100*AZ8/$AZ$2,1)</f>
        <v>50</v>
      </c>
      <c r="BB8" s="38">
        <f>IF(AY8="",0,20)</f>
        <v>20</v>
      </c>
      <c r="BC8" s="38">
        <f>IF(AY8=1,30,IF(AY8=2,20,IF(AY8=3,10,0)))</f>
        <v>0</v>
      </c>
      <c r="BD8" s="38">
        <f>IF(AY8="","",BA8+BB8+BC8)</f>
        <v>70</v>
      </c>
      <c r="BE8" s="40">
        <v>4</v>
      </c>
      <c r="BF8" s="38">
        <v>5</v>
      </c>
      <c r="BG8" s="38">
        <f>CEILING(100*BF8/$BF$2,1)</f>
        <v>72</v>
      </c>
      <c r="BH8" s="38">
        <f>IF(BE8="",0,20)</f>
        <v>20</v>
      </c>
      <c r="BI8" s="41">
        <f>IF(BE8=1,30,IF(BE8=2,20,IF(BE8=3,10,0)))</f>
        <v>0</v>
      </c>
      <c r="BJ8" s="46">
        <f>IF(BE8="","",BG8+BH8+BI8)</f>
        <v>92</v>
      </c>
    </row>
    <row r="9" spans="1:62" ht="12.75" customHeight="1">
      <c r="A9" s="14">
        <v>7</v>
      </c>
      <c r="B9" s="8" t="s">
        <v>154</v>
      </c>
      <c r="C9" s="8" t="s">
        <v>30</v>
      </c>
      <c r="D9" s="4">
        <v>2005</v>
      </c>
      <c r="E9" s="4">
        <f>(R9+X9+AD9+BB9+AJ9+AP9+AV9+BH9)/20</f>
        <v>4</v>
      </c>
      <c r="F9" s="8" t="str">
        <f>T9</f>
        <v/>
      </c>
      <c r="G9" s="8" t="str">
        <f>Z9</f>
        <v/>
      </c>
      <c r="H9" s="8">
        <f>AF9</f>
        <v>77</v>
      </c>
      <c r="I9" s="14" t="str">
        <f>AL9</f>
        <v/>
      </c>
      <c r="J9" s="14">
        <f>AR9</f>
        <v>70</v>
      </c>
      <c r="K9" s="14" t="str">
        <f>AX9</f>
        <v/>
      </c>
      <c r="L9" s="14">
        <f>BD9</f>
        <v>78</v>
      </c>
      <c r="M9" s="14">
        <f>BJ9</f>
        <v>85</v>
      </c>
      <c r="N9" s="28">
        <f>IF(E9&lt;4,SUM(F9:M9),SUMPRODUCT(LARGE(F9:M9,{1;2;3;4})))</f>
        <v>310</v>
      </c>
      <c r="O9" s="38"/>
      <c r="P9" s="38"/>
      <c r="Q9" s="41">
        <f>CEILING(100*P9/$P$2,1)</f>
        <v>0</v>
      </c>
      <c r="R9" s="38">
        <f>IF(O9="",0,20)</f>
        <v>0</v>
      </c>
      <c r="S9" s="38">
        <f>IF(O9=1,30,IF(O9=2,20,IF(O9=3,10,0)))</f>
        <v>0</v>
      </c>
      <c r="T9" s="39" t="str">
        <f>IF(O9="","",Q9+R9+S9)</f>
        <v/>
      </c>
      <c r="U9" s="40"/>
      <c r="V9" s="38"/>
      <c r="W9" s="38">
        <f>CEILING(100*V9/$V$2,1)</f>
        <v>0</v>
      </c>
      <c r="X9" s="38">
        <f>IF(U9="",0,20)</f>
        <v>0</v>
      </c>
      <c r="Y9" s="38">
        <f>IF(U9=1,30,IF(U9=2,20,IF(U9=3,10,0)))</f>
        <v>0</v>
      </c>
      <c r="Z9" s="38" t="str">
        <f>IF(U9="","",W9+X9+Y9)</f>
        <v/>
      </c>
      <c r="AA9" s="40">
        <v>19</v>
      </c>
      <c r="AB9" s="41">
        <v>4.5</v>
      </c>
      <c r="AC9" s="43">
        <f>CEILING(100*AB9/$AB$2,1)</f>
        <v>57</v>
      </c>
      <c r="AD9" s="43">
        <f>IF(AA9="",0,20)</f>
        <v>20</v>
      </c>
      <c r="AE9" s="45">
        <f>IF(AA9=1,30,IF(AA9=2,20,IF(AA9=3,10,0)))</f>
        <v>0</v>
      </c>
      <c r="AF9" s="45">
        <f>IF(AA9="","",AC9+AD9+AE9)</f>
        <v>77</v>
      </c>
      <c r="AG9" s="40"/>
      <c r="AH9" s="38"/>
      <c r="AI9" s="38">
        <f>CEILING(100*AH9/$AH$2,1)</f>
        <v>0</v>
      </c>
      <c r="AJ9" s="38">
        <f>IF(AG9="",0,20)</f>
        <v>0</v>
      </c>
      <c r="AK9" s="38">
        <f>IF(AG9=1,30,IF(AG9=2,20,IF(AG9=3,10,0)))</f>
        <v>0</v>
      </c>
      <c r="AL9" s="38" t="str">
        <f>IF(AG9="","",AI9+AJ9+AK9)</f>
        <v/>
      </c>
      <c r="AM9" s="40">
        <v>37</v>
      </c>
      <c r="AN9" s="38">
        <v>4</v>
      </c>
      <c r="AO9" s="38">
        <f>CEILING(100*AN9/$AN$2,1)</f>
        <v>50</v>
      </c>
      <c r="AP9" s="38">
        <f>IF(AM9="",0,20)</f>
        <v>20</v>
      </c>
      <c r="AQ9" s="38">
        <f>IF(AM9=1,30,IF(AM9=2,20,IF(AM9=3,10,0)))</f>
        <v>0</v>
      </c>
      <c r="AR9" s="38">
        <f>IF(AM9="","",AO9+AP9+AQ9)</f>
        <v>70</v>
      </c>
      <c r="AS9" s="40"/>
      <c r="AT9" s="38"/>
      <c r="AU9" s="45">
        <f>CEILING(100*AT9/$AT$2,1)</f>
        <v>0</v>
      </c>
      <c r="AV9" s="45">
        <f>IF(AS9="",0,20)</f>
        <v>0</v>
      </c>
      <c r="AW9" s="43">
        <f>IF(AS9=1,30,IF(AS9=2,20,IF(AS9=3,10,0)))</f>
        <v>0</v>
      </c>
      <c r="AX9" s="43" t="str">
        <f>IF(AS9="","",AU9+AV9+AW9)</f>
        <v/>
      </c>
      <c r="AY9" s="40">
        <v>8</v>
      </c>
      <c r="AZ9" s="38">
        <v>4</v>
      </c>
      <c r="BA9" s="38">
        <f>CEILING(100*AZ9/$AZ$2,1)</f>
        <v>58</v>
      </c>
      <c r="BB9" s="38">
        <f>IF(AY9="",0,20)</f>
        <v>20</v>
      </c>
      <c r="BC9" s="38">
        <f>IF(AY9=1,30,IF(AY9=2,20,IF(AY9=3,10,0)))</f>
        <v>0</v>
      </c>
      <c r="BD9" s="38">
        <f>IF(AY9="","",BA9+BB9+BC9)</f>
        <v>78</v>
      </c>
      <c r="BE9" s="40">
        <v>6</v>
      </c>
      <c r="BF9" s="38">
        <v>4.5</v>
      </c>
      <c r="BG9" s="38">
        <f>CEILING(100*BF9/$BF$2,1)</f>
        <v>65</v>
      </c>
      <c r="BH9" s="38">
        <f>IF(BE9="",0,20)</f>
        <v>20</v>
      </c>
      <c r="BI9" s="41">
        <f>IF(BE9=1,30,IF(BE9=2,20,IF(BE9=3,10,0)))</f>
        <v>0</v>
      </c>
      <c r="BJ9" s="46">
        <f>IF(BE9="","",BG9+BH9+BI9)</f>
        <v>85</v>
      </c>
    </row>
    <row r="10" spans="1:62" ht="12.75" customHeight="1">
      <c r="A10" s="14">
        <v>8</v>
      </c>
      <c r="B10" s="8" t="s">
        <v>27</v>
      </c>
      <c r="C10" s="8" t="s">
        <v>15</v>
      </c>
      <c r="D10" s="4">
        <v>2003</v>
      </c>
      <c r="E10" s="4">
        <f>(R10+X10+AD10+BB10+AJ10+AP10+AV10+BH10)/20</f>
        <v>4</v>
      </c>
      <c r="F10" s="8" t="str">
        <f>T10</f>
        <v/>
      </c>
      <c r="G10" s="8">
        <f>Z10</f>
        <v>95</v>
      </c>
      <c r="H10" s="8">
        <f>AF10</f>
        <v>70</v>
      </c>
      <c r="I10" s="14" t="str">
        <f>AL10</f>
        <v/>
      </c>
      <c r="J10" s="14" t="str">
        <f>AR10</f>
        <v/>
      </c>
      <c r="K10" s="14">
        <f>AX10</f>
        <v>78</v>
      </c>
      <c r="L10" s="14">
        <f>BD10</f>
        <v>49</v>
      </c>
      <c r="M10" s="14" t="str">
        <f>BJ10</f>
        <v/>
      </c>
      <c r="N10" s="28">
        <f>IF(E10&lt;4,SUM(F10:M10),SUMPRODUCT(LARGE(F10:M10,{1;2;3;4})))</f>
        <v>292</v>
      </c>
      <c r="O10" s="38"/>
      <c r="P10" s="38"/>
      <c r="Q10" s="41">
        <f>CEILING(100*P10/$P$2,1)</f>
        <v>0</v>
      </c>
      <c r="R10" s="38">
        <f>IF(O10="",0,20)</f>
        <v>0</v>
      </c>
      <c r="S10" s="38">
        <f>IF(O10=1,30,IF(O10=2,20,IF(O10=3,10,0)))</f>
        <v>0</v>
      </c>
      <c r="T10" s="39" t="str">
        <f>IF(O10="","",Q10+R10+S10)</f>
        <v/>
      </c>
      <c r="U10" s="40">
        <v>8</v>
      </c>
      <c r="V10" s="38">
        <v>3</v>
      </c>
      <c r="W10" s="41">
        <f>CEILING(100*V10/$V$2,1)</f>
        <v>75</v>
      </c>
      <c r="X10" s="38">
        <f>IF(U10="",0,20)</f>
        <v>20</v>
      </c>
      <c r="Y10" s="38">
        <f>IF(U10=1,30,IF(U10=2,20,IF(U10=3,10,0)))</f>
        <v>0</v>
      </c>
      <c r="Z10" s="38">
        <f>IF(U10="","",W10+X10+Y10)</f>
        <v>95</v>
      </c>
      <c r="AA10" s="40">
        <v>19</v>
      </c>
      <c r="AB10" s="41">
        <v>4</v>
      </c>
      <c r="AC10" s="43">
        <f>CEILING(100*AB10/$AB$2,1)</f>
        <v>50</v>
      </c>
      <c r="AD10" s="43">
        <f>IF(AA10="",0,20)</f>
        <v>20</v>
      </c>
      <c r="AE10" s="43">
        <f>IF(AA10=1,30,IF(AA10=2,20,IF(AA10=3,10,0)))</f>
        <v>0</v>
      </c>
      <c r="AF10" s="43">
        <f>IF(AA10="","",AC10+AD10+AE10)</f>
        <v>70</v>
      </c>
      <c r="AG10" s="40"/>
      <c r="AH10" s="38"/>
      <c r="AI10" s="38">
        <f>CEILING(100*AH10/$AH$2,1)</f>
        <v>0</v>
      </c>
      <c r="AJ10" s="38">
        <f>IF(AG10="",0,20)</f>
        <v>0</v>
      </c>
      <c r="AK10" s="38">
        <f>IF(AG10=1,30,IF(AG10=2,20,IF(AG10=3,10,0)))</f>
        <v>0</v>
      </c>
      <c r="AL10" s="38" t="str">
        <f>IF(AG10="","",AI10+AJ10+AK10)</f>
        <v/>
      </c>
      <c r="AM10" s="40"/>
      <c r="AN10" s="38"/>
      <c r="AO10" s="38">
        <f>CEILING(100*AN10/$AN$2,1)</f>
        <v>0</v>
      </c>
      <c r="AP10" s="38">
        <f>IF(AM10="",0,20)</f>
        <v>0</v>
      </c>
      <c r="AQ10" s="38">
        <f>IF(AM10=1,30,IF(AM10=2,20,IF(AM10=3,10,0)))</f>
        <v>0</v>
      </c>
      <c r="AR10" s="38" t="str">
        <f>IF(AM10="","",AO10+AP10+AQ10)</f>
        <v/>
      </c>
      <c r="AS10" s="40">
        <v>8</v>
      </c>
      <c r="AT10" s="38">
        <v>4</v>
      </c>
      <c r="AU10" s="45">
        <f>CEILING(100*AT10/$AT$2,1)</f>
        <v>58</v>
      </c>
      <c r="AV10" s="45">
        <f>IF(AS10="",0,20)</f>
        <v>20</v>
      </c>
      <c r="AW10" s="43">
        <f>IF(AS10=1,30,IF(AS10=2,20,IF(AS10=3,10,0)))</f>
        <v>0</v>
      </c>
      <c r="AX10" s="43">
        <f>IF(AS10="","",AU10+AV10+AW10)</f>
        <v>78</v>
      </c>
      <c r="AY10" s="47">
        <v>18</v>
      </c>
      <c r="AZ10" s="38">
        <v>2</v>
      </c>
      <c r="BA10" s="38">
        <f>CEILING(100*AZ10/$AZ$2,1)</f>
        <v>29</v>
      </c>
      <c r="BB10" s="38">
        <f>IF(AY10="",0,20)</f>
        <v>20</v>
      </c>
      <c r="BC10" s="38">
        <f>IF(AY10=1,30,IF(AY10=2,20,IF(AY10=3,10,0)))</f>
        <v>0</v>
      </c>
      <c r="BD10" s="38">
        <f>IF(AY10="","",BA10+BB10+BC10)</f>
        <v>49</v>
      </c>
      <c r="BE10" s="40"/>
      <c r="BF10" s="38"/>
      <c r="BG10" s="38">
        <f>CEILING(100*BF10/$BF$2,1)</f>
        <v>0</v>
      </c>
      <c r="BH10" s="38">
        <f>IF(BE10="",0,20)</f>
        <v>0</v>
      </c>
      <c r="BI10" s="41">
        <f>IF(BE10=1,30,IF(BE10=2,20,IF(BE10=3,10,0)))</f>
        <v>0</v>
      </c>
      <c r="BJ10" s="46" t="str">
        <f>IF(BE10="","",BG10+BH10+BI10)</f>
        <v/>
      </c>
    </row>
    <row r="11" spans="1:62" ht="12.75" customHeight="1">
      <c r="A11" s="14">
        <v>9</v>
      </c>
      <c r="B11" s="94" t="s">
        <v>155</v>
      </c>
      <c r="C11" s="87" t="s">
        <v>17</v>
      </c>
      <c r="D11" s="85">
        <v>2004</v>
      </c>
      <c r="E11" s="4">
        <f>(R11+X11+AD11+BB11+AJ11+AP11+AV11+BH11)/20</f>
        <v>5</v>
      </c>
      <c r="F11" s="8" t="str">
        <f>T11</f>
        <v/>
      </c>
      <c r="G11" s="8" t="str">
        <f>Z11</f>
        <v/>
      </c>
      <c r="H11" s="8">
        <f>AF11</f>
        <v>70</v>
      </c>
      <c r="I11" s="14">
        <f>AL11</f>
        <v>79</v>
      </c>
      <c r="J11" s="14">
        <f>AR11</f>
        <v>70</v>
      </c>
      <c r="K11" s="14" t="str">
        <f>AX11</f>
        <v/>
      </c>
      <c r="L11" s="14">
        <f>BD11</f>
        <v>63</v>
      </c>
      <c r="M11" s="14">
        <f>BJ11</f>
        <v>63</v>
      </c>
      <c r="N11" s="28">
        <f>IF(E11&lt;4,SUM(F11:M11),SUMPRODUCT(LARGE(F11:M11,{1;2;3;4})))</f>
        <v>282</v>
      </c>
      <c r="O11" s="38"/>
      <c r="P11" s="95"/>
      <c r="Q11" s="38">
        <f>CEILING(100*P11/$P$2,1)</f>
        <v>0</v>
      </c>
      <c r="R11" s="38">
        <f>IF(O11="",0,20)</f>
        <v>0</v>
      </c>
      <c r="S11" s="38">
        <f>IF(O11=1,30,IF(O11=2,20,IF(O11=3,10,0)))</f>
        <v>0</v>
      </c>
      <c r="T11" s="39" t="str">
        <f>IF(O11="","",Q11+R11+S11)</f>
        <v/>
      </c>
      <c r="U11" s="91"/>
      <c r="V11" s="83"/>
      <c r="W11" s="41">
        <f>CEILING(100*V11/$V$2,1)</f>
        <v>0</v>
      </c>
      <c r="X11" s="38">
        <f>IF(U11="",0,20)</f>
        <v>0</v>
      </c>
      <c r="Y11" s="38">
        <f>IF(U11=1,30,IF(U11=2,20,IF(U11=3,10,0)))</f>
        <v>0</v>
      </c>
      <c r="Z11" s="38" t="str">
        <f>IF(U11="","",W11+X11+Y11)</f>
        <v/>
      </c>
      <c r="AA11" s="40">
        <v>17</v>
      </c>
      <c r="AB11" s="41">
        <v>4</v>
      </c>
      <c r="AC11" s="43">
        <f>CEILING(100*AB11/$AB$2,1)</f>
        <v>50</v>
      </c>
      <c r="AD11" s="43">
        <f>IF(AA11="",0,20)</f>
        <v>20</v>
      </c>
      <c r="AE11" s="43">
        <f>IF(AA11=1,30,IF(AA11=2,20,IF(AA11=3,10,0)))</f>
        <v>0</v>
      </c>
      <c r="AF11" s="43">
        <f>IF(AA11="","",AC11+AD11+AE11)</f>
        <v>70</v>
      </c>
      <c r="AG11" s="40">
        <v>4</v>
      </c>
      <c r="AH11" s="38">
        <v>3.5</v>
      </c>
      <c r="AI11" s="38">
        <f>CEILING(100*AH11/$AH$2,1)</f>
        <v>59</v>
      </c>
      <c r="AJ11" s="38">
        <f>IF(AG11="",0,20)</f>
        <v>20</v>
      </c>
      <c r="AK11" s="38">
        <f>IF(AG11=1,30,IF(AG11=2,20,IF(AG11=3,10,0)))</f>
        <v>0</v>
      </c>
      <c r="AL11" s="38">
        <f>IF(AG11="","",AI11+AJ11+AK11)</f>
        <v>79</v>
      </c>
      <c r="AM11" s="40">
        <v>41</v>
      </c>
      <c r="AN11" s="38">
        <v>4</v>
      </c>
      <c r="AO11" s="38">
        <f>CEILING(100*AN11/$AN$2,1)</f>
        <v>50</v>
      </c>
      <c r="AP11" s="38">
        <f>IF(AM11="",0,20)</f>
        <v>20</v>
      </c>
      <c r="AQ11" s="38">
        <f>IF(AM11=1,30,IF(AM11=2,20,IF(AM11=3,10,0)))</f>
        <v>0</v>
      </c>
      <c r="AR11" s="38">
        <f>IF(AM11="","",AO11+AP11+AQ11)</f>
        <v>70</v>
      </c>
      <c r="AS11" s="40"/>
      <c r="AT11" s="38"/>
      <c r="AU11" s="45">
        <f>CEILING(100*AT11/$AT$2,1)</f>
        <v>0</v>
      </c>
      <c r="AV11" s="45">
        <f>IF(AS11="",0,20)</f>
        <v>0</v>
      </c>
      <c r="AW11" s="43">
        <f>IF(AS11=1,30,IF(AS11=2,20,IF(AS11=3,10,0)))</f>
        <v>0</v>
      </c>
      <c r="AX11" s="43" t="str">
        <f>IF(AS11="","",AU11+AV11+AW11)</f>
        <v/>
      </c>
      <c r="AY11" s="47">
        <v>15</v>
      </c>
      <c r="AZ11" s="38">
        <v>3</v>
      </c>
      <c r="BA11" s="38">
        <f>CEILING(100*AZ11/$AZ$2,1)</f>
        <v>43</v>
      </c>
      <c r="BB11" s="38">
        <f>IF(AY11="",0,20)</f>
        <v>20</v>
      </c>
      <c r="BC11" s="38">
        <f>IF(AY11=1,30,IF(AY11=2,20,IF(AY11=3,10,0)))</f>
        <v>0</v>
      </c>
      <c r="BD11" s="38">
        <f>IF(AY11="","",BA11+BB11+BC11)</f>
        <v>63</v>
      </c>
      <c r="BE11" s="40">
        <v>14</v>
      </c>
      <c r="BF11" s="38">
        <v>3</v>
      </c>
      <c r="BG11" s="38">
        <f>CEILING(100*BF11/$BF$2,1)</f>
        <v>43</v>
      </c>
      <c r="BH11" s="38">
        <f>IF(BE11="",0,20)</f>
        <v>20</v>
      </c>
      <c r="BI11" s="41">
        <f>IF(BE11=1,30,IF(BE11=2,20,IF(BE11=3,10,0)))</f>
        <v>0</v>
      </c>
      <c r="BJ11" s="46">
        <f>IF(BE11="","",BG11+BH11+BI11)</f>
        <v>63</v>
      </c>
    </row>
    <row r="12" spans="1:62" ht="12.75" customHeight="1">
      <c r="A12" s="14">
        <v>10</v>
      </c>
      <c r="B12" s="8" t="s">
        <v>80</v>
      </c>
      <c r="C12" s="145" t="s">
        <v>67</v>
      </c>
      <c r="D12" s="4">
        <v>2004</v>
      </c>
      <c r="E12" s="4">
        <f>(R12+X12+AD12+BB12+AJ12+AP12+AV12+BH12)/20</f>
        <v>4</v>
      </c>
      <c r="F12" s="8">
        <f>T12</f>
        <v>70</v>
      </c>
      <c r="G12" s="8">
        <f>Z12</f>
        <v>45</v>
      </c>
      <c r="H12" s="8">
        <f>AF12</f>
        <v>77</v>
      </c>
      <c r="I12" s="14" t="str">
        <f>AL12</f>
        <v/>
      </c>
      <c r="J12" s="14">
        <f>AR12</f>
        <v>70</v>
      </c>
      <c r="K12" s="14" t="str">
        <f>AX12</f>
        <v/>
      </c>
      <c r="L12" s="14" t="str">
        <f>BD12</f>
        <v/>
      </c>
      <c r="M12" s="14" t="str">
        <f>BJ12</f>
        <v/>
      </c>
      <c r="N12" s="28">
        <f>IF(E12&lt;4,SUM(F12:M12),SUMPRODUCT(LARGE(F12:M12,{1;2;3;4})))</f>
        <v>262</v>
      </c>
      <c r="O12" s="41">
        <v>31</v>
      </c>
      <c r="P12" s="38">
        <v>4</v>
      </c>
      <c r="Q12" s="38">
        <f>CEILING(100*P12/$P$2,1)</f>
        <v>50</v>
      </c>
      <c r="R12" s="38">
        <f>IF(O12="",0,20)</f>
        <v>20</v>
      </c>
      <c r="S12" s="38">
        <f>IF(O12=1,30,IF(O12=2,20,IF(O12=3,10,0)))</f>
        <v>0</v>
      </c>
      <c r="T12" s="39">
        <f>IF(O12="","",Q12+R12+S12)</f>
        <v>70</v>
      </c>
      <c r="U12" s="40">
        <v>28</v>
      </c>
      <c r="V12" s="38">
        <v>1</v>
      </c>
      <c r="W12" s="41">
        <f>CEILING(100*V12/$V$2,1)</f>
        <v>25</v>
      </c>
      <c r="X12" s="38">
        <f>IF(U12="",0,20)</f>
        <v>20</v>
      </c>
      <c r="Y12" s="38">
        <f>IF(U12=1,30,IF(U12=2,20,IF(U12=3,10,0)))</f>
        <v>0</v>
      </c>
      <c r="Z12" s="38">
        <f>IF(U12="","",W12+X12+Y12)</f>
        <v>45</v>
      </c>
      <c r="AA12" s="40">
        <v>12</v>
      </c>
      <c r="AB12" s="41">
        <v>4.5</v>
      </c>
      <c r="AC12" s="43">
        <f>CEILING(100*AB12/$AB$2,1)</f>
        <v>57</v>
      </c>
      <c r="AD12" s="43">
        <f>IF(AA12="",0,20)</f>
        <v>20</v>
      </c>
      <c r="AE12" s="43">
        <f>IF(AA12=1,30,IF(AA12=2,20,IF(AA12=3,10,0)))</f>
        <v>0</v>
      </c>
      <c r="AF12" s="43">
        <f>IF(AA12="","",AC12+AD12+AE12)</f>
        <v>77</v>
      </c>
      <c r="AG12" s="40"/>
      <c r="AH12" s="38"/>
      <c r="AI12" s="38">
        <f>CEILING(100*AH12/$AH$2,1)</f>
        <v>0</v>
      </c>
      <c r="AJ12" s="38">
        <f>IF(AG12="",0,20)</f>
        <v>0</v>
      </c>
      <c r="AK12" s="38">
        <f>IF(AG12=1,30,IF(AG12=2,20,IF(AG12=3,10,0)))</f>
        <v>0</v>
      </c>
      <c r="AL12" s="38" t="str">
        <f>IF(AG12="","",AI12+AJ12+AK12)</f>
        <v/>
      </c>
      <c r="AM12" s="40">
        <v>38</v>
      </c>
      <c r="AN12" s="38">
        <v>4</v>
      </c>
      <c r="AO12" s="38">
        <f>CEILING(100*AN12/$AN$2,1)</f>
        <v>50</v>
      </c>
      <c r="AP12" s="38">
        <f>IF(AM12="",0,20)</f>
        <v>20</v>
      </c>
      <c r="AQ12" s="38">
        <f>IF(AM12=1,30,IF(AM12=2,20,IF(AM12=3,10,0)))</f>
        <v>0</v>
      </c>
      <c r="AR12" s="38">
        <f>IF(AM12="","",AO12+AP12+AQ12)</f>
        <v>70</v>
      </c>
      <c r="AS12" s="40"/>
      <c r="AT12" s="38"/>
      <c r="AU12" s="45">
        <f>CEILING(100*AT12/$AT$2,1)</f>
        <v>0</v>
      </c>
      <c r="AV12" s="45">
        <f>IF(AS12="",0,20)</f>
        <v>0</v>
      </c>
      <c r="AW12" s="43">
        <f>IF(AS12=1,30,IF(AS12=2,20,IF(AS12=3,10,0)))</f>
        <v>0</v>
      </c>
      <c r="AX12" s="43" t="str">
        <f>IF(AS12="","",AU12+AV12+AW12)</f>
        <v/>
      </c>
      <c r="AY12" s="47"/>
      <c r="AZ12" s="38"/>
      <c r="BA12" s="38">
        <f>CEILING(100*AZ12/$AZ$2,1)</f>
        <v>0</v>
      </c>
      <c r="BB12" s="38">
        <f>IF(AY12="",0,20)</f>
        <v>0</v>
      </c>
      <c r="BC12" s="38">
        <f>IF(AY12=1,30,IF(AY12=2,20,IF(AY12=3,10,0)))</f>
        <v>0</v>
      </c>
      <c r="BD12" s="38" t="str">
        <f>IF(AY12="","",BA12+BB12+BC12)</f>
        <v/>
      </c>
      <c r="BE12" s="40"/>
      <c r="BF12" s="38"/>
      <c r="BG12" s="38">
        <f>CEILING(100*BF12/$BF$2,1)</f>
        <v>0</v>
      </c>
      <c r="BH12" s="38">
        <f>IF(BE12="",0,20)</f>
        <v>0</v>
      </c>
      <c r="BI12" s="41">
        <f>IF(BE12=1,30,IF(BE12=2,20,IF(BE12=3,10,0)))</f>
        <v>0</v>
      </c>
      <c r="BJ12" s="46" t="str">
        <f>IF(BE12="","",BG12+BH12+BI12)</f>
        <v/>
      </c>
    </row>
    <row r="13" spans="1:62" ht="12.75" customHeight="1">
      <c r="A13" s="14">
        <v>11</v>
      </c>
      <c r="B13" s="5" t="s">
        <v>81</v>
      </c>
      <c r="C13" s="8" t="s">
        <v>67</v>
      </c>
      <c r="D13" s="4">
        <v>2004</v>
      </c>
      <c r="E13" s="4">
        <f>(R13+X13+AD13+BB13+AJ13+AP13+AV13+BH13)/20</f>
        <v>4</v>
      </c>
      <c r="F13" s="8" t="str">
        <f>T13</f>
        <v/>
      </c>
      <c r="G13" s="8">
        <f>Z13</f>
        <v>45</v>
      </c>
      <c r="H13" s="8">
        <f>AF13</f>
        <v>58</v>
      </c>
      <c r="I13" s="14" t="str">
        <f>AL13</f>
        <v/>
      </c>
      <c r="J13" s="14" t="str">
        <f>AR13</f>
        <v/>
      </c>
      <c r="K13" s="14">
        <f>AX13</f>
        <v>85</v>
      </c>
      <c r="L13" s="14">
        <f>BD13</f>
        <v>70</v>
      </c>
      <c r="M13" s="14" t="str">
        <f>BJ13</f>
        <v/>
      </c>
      <c r="N13" s="28">
        <f>IF(E13&lt;4,SUM(F13:M13),SUMPRODUCT(LARGE(F13:M13,{1;2;3;4})))</f>
        <v>258</v>
      </c>
      <c r="O13" s="38"/>
      <c r="P13" s="38"/>
      <c r="Q13" s="38">
        <f>CEILING(100*P13/$P$2,1)</f>
        <v>0</v>
      </c>
      <c r="R13" s="38">
        <f>IF(O13="",0,20)</f>
        <v>0</v>
      </c>
      <c r="S13" s="38">
        <f>IF(O13=1,30,IF(O13=2,20,IF(O13=3,10,0)))</f>
        <v>0</v>
      </c>
      <c r="T13" s="39" t="str">
        <f>IF(O13="","",Q13+R13+S13)</f>
        <v/>
      </c>
      <c r="U13" s="40">
        <v>27</v>
      </c>
      <c r="V13" s="38">
        <v>1</v>
      </c>
      <c r="W13" s="41">
        <f>CEILING(100*V13/$V$2,1)</f>
        <v>25</v>
      </c>
      <c r="X13" s="38">
        <f>IF(U13="",0,20)</f>
        <v>20</v>
      </c>
      <c r="Y13" s="38">
        <f>IF(U13=1,30,IF(U13=2,20,IF(U13=3,10,0)))</f>
        <v>0</v>
      </c>
      <c r="Z13" s="38">
        <f>IF(U13="","",W13+X13+Y13)</f>
        <v>45</v>
      </c>
      <c r="AA13" s="40">
        <v>26</v>
      </c>
      <c r="AB13" s="41">
        <v>3</v>
      </c>
      <c r="AC13" s="43">
        <f>CEILING(100*AB13/$AB$2,1)</f>
        <v>38</v>
      </c>
      <c r="AD13" s="43">
        <f>IF(AA13="",0,20)</f>
        <v>20</v>
      </c>
      <c r="AE13" s="45">
        <f>IF(AA13=1,30,IF(AA13=2,20,IF(AA13=3,10,0)))</f>
        <v>0</v>
      </c>
      <c r="AF13" s="45">
        <f>IF(AA13="","",AC13+AD13+AE13)</f>
        <v>58</v>
      </c>
      <c r="AG13" s="40"/>
      <c r="AH13" s="38"/>
      <c r="AI13" s="38">
        <f>CEILING(100*AH13/$AH$2,1)</f>
        <v>0</v>
      </c>
      <c r="AJ13" s="38">
        <f>IF(AG13="",0,20)</f>
        <v>0</v>
      </c>
      <c r="AK13" s="38">
        <f>IF(AG13=1,30,IF(AG13=2,20,IF(AG13=3,10,0)))</f>
        <v>0</v>
      </c>
      <c r="AL13" s="38" t="str">
        <f>IF(AG13="","",AI13+AJ13+AK13)</f>
        <v/>
      </c>
      <c r="AM13" s="40"/>
      <c r="AN13" s="38"/>
      <c r="AO13" s="38">
        <f>CEILING(100*AN13/$AN$2,1)</f>
        <v>0</v>
      </c>
      <c r="AP13" s="38">
        <f>IF(AM13="",0,20)</f>
        <v>0</v>
      </c>
      <c r="AQ13" s="38">
        <f>IF(AM13=1,30,IF(AM13=2,20,IF(AM13=3,10,0)))</f>
        <v>0</v>
      </c>
      <c r="AR13" s="38" t="str">
        <f>IF(AM13="","",AO13+AP13+AQ13)</f>
        <v/>
      </c>
      <c r="AS13" s="40">
        <v>6</v>
      </c>
      <c r="AT13" s="38">
        <v>4.5</v>
      </c>
      <c r="AU13" s="45">
        <f>CEILING(100*AT13/$AT$2,1)</f>
        <v>65</v>
      </c>
      <c r="AV13" s="45">
        <f>IF(AS13="",0,20)</f>
        <v>20</v>
      </c>
      <c r="AW13" s="43">
        <f>IF(AS13=1,30,IF(AS13=2,20,IF(AS13=3,10,0)))</f>
        <v>0</v>
      </c>
      <c r="AX13" s="43">
        <f>IF(AS13="","",AU13+AV13+AW13)</f>
        <v>85</v>
      </c>
      <c r="AY13" s="40">
        <v>11</v>
      </c>
      <c r="AZ13" s="38">
        <v>3.5</v>
      </c>
      <c r="BA13" s="38">
        <f>CEILING(100*AZ13/$AZ$2,1)</f>
        <v>50</v>
      </c>
      <c r="BB13" s="38">
        <f>IF(AY13="",0,20)</f>
        <v>20</v>
      </c>
      <c r="BC13" s="38">
        <f>IF(AY13=1,30,IF(AY13=2,20,IF(AY13=3,10,0)))</f>
        <v>0</v>
      </c>
      <c r="BD13" s="38">
        <f>IF(AY13="","",BA13+BB13+BC13)</f>
        <v>70</v>
      </c>
      <c r="BE13" s="40"/>
      <c r="BF13" s="38"/>
      <c r="BG13" s="38">
        <f>CEILING(100*BF13/$BF$2,1)</f>
        <v>0</v>
      </c>
      <c r="BH13" s="38">
        <f>IF(BE13="",0,20)</f>
        <v>0</v>
      </c>
      <c r="BI13" s="41">
        <f>IF(BE13=1,30,IF(BE13=2,20,IF(BE13=3,10,0)))</f>
        <v>0</v>
      </c>
      <c r="BJ13" s="46" t="str">
        <f>IF(BE13="","",BG13+BH13+BI13)</f>
        <v/>
      </c>
    </row>
    <row r="14" spans="1:62" ht="12.75" customHeight="1">
      <c r="A14" s="14">
        <v>12</v>
      </c>
      <c r="B14" s="5" t="s">
        <v>29</v>
      </c>
      <c r="C14" s="5" t="s">
        <v>28</v>
      </c>
      <c r="D14" s="4">
        <v>2002</v>
      </c>
      <c r="E14" s="4">
        <f>(R14+X14+AD14+BB14+AJ14+AP14+AV14+BH14)/20</f>
        <v>4</v>
      </c>
      <c r="F14" s="8" t="str">
        <f>T14</f>
        <v/>
      </c>
      <c r="G14" s="8">
        <f>Z14</f>
        <v>70</v>
      </c>
      <c r="H14" s="8">
        <f>AF14</f>
        <v>70</v>
      </c>
      <c r="I14" s="14">
        <f>AL14</f>
        <v>54</v>
      </c>
      <c r="J14" s="14" t="str">
        <f>AR14</f>
        <v/>
      </c>
      <c r="K14" s="14" t="str">
        <f>AX14</f>
        <v/>
      </c>
      <c r="L14" s="14">
        <f>BD14</f>
        <v>63</v>
      </c>
      <c r="M14" s="14" t="str">
        <f>BJ14</f>
        <v/>
      </c>
      <c r="N14" s="28">
        <f>IF(E14&lt;4,SUM(F14:M14),SUMPRODUCT(LARGE(F14:M14,{1;2;3;4})))</f>
        <v>257</v>
      </c>
      <c r="O14" s="38"/>
      <c r="P14" s="38"/>
      <c r="Q14" s="38">
        <f>CEILING(100*P14/$P$2,1)</f>
        <v>0</v>
      </c>
      <c r="R14" s="38">
        <f>IF(O14="",0,20)</f>
        <v>0</v>
      </c>
      <c r="S14" s="38">
        <f>IF(O14=1,30,IF(O14=2,20,IF(O14=3,10,0)))</f>
        <v>0</v>
      </c>
      <c r="T14" s="39" t="str">
        <f>IF(O14="","",Q14+R14+S14)</f>
        <v/>
      </c>
      <c r="U14" s="40">
        <v>14</v>
      </c>
      <c r="V14" s="38">
        <v>2</v>
      </c>
      <c r="W14" s="38">
        <f>CEILING(100*V14/$V$2,1)</f>
        <v>50</v>
      </c>
      <c r="X14" s="38">
        <f>IF(U14="",0,20)</f>
        <v>20</v>
      </c>
      <c r="Y14" s="38">
        <f>IF(U14=1,30,IF(U14=2,20,IF(U14=3,10,0)))</f>
        <v>0</v>
      </c>
      <c r="Z14" s="38">
        <f>IF(U14="","",W14+X14+Y14)</f>
        <v>70</v>
      </c>
      <c r="AA14" s="40">
        <v>20</v>
      </c>
      <c r="AB14" s="38">
        <v>4</v>
      </c>
      <c r="AC14" s="43">
        <f>CEILING(100*AB14/$AB$2,1)</f>
        <v>50</v>
      </c>
      <c r="AD14" s="43">
        <f>IF(AA14="",0,20)</f>
        <v>20</v>
      </c>
      <c r="AE14" s="45">
        <f>IF(AA14=1,30,IF(AA14=2,20,IF(AA14=3,10,0)))</f>
        <v>0</v>
      </c>
      <c r="AF14" s="45">
        <f>IF(AA14="","",AC14+AD14+AE14)</f>
        <v>70</v>
      </c>
      <c r="AG14" s="40">
        <v>7</v>
      </c>
      <c r="AH14" s="38">
        <v>2</v>
      </c>
      <c r="AI14" s="38">
        <f>CEILING(100*AH14/$AH$2,1)</f>
        <v>34</v>
      </c>
      <c r="AJ14" s="38">
        <f>IF(AG14="",0,20)</f>
        <v>20</v>
      </c>
      <c r="AK14" s="38">
        <f>IF(AG14=1,30,IF(AG14=2,20,IF(AG14=3,10,0)))</f>
        <v>0</v>
      </c>
      <c r="AL14" s="38">
        <f>IF(AG14="","",AI14+AJ14+AK14)</f>
        <v>54</v>
      </c>
      <c r="AM14" s="40"/>
      <c r="AN14" s="38"/>
      <c r="AO14" s="38">
        <f>CEILING(100*AN14/$AN$2,1)</f>
        <v>0</v>
      </c>
      <c r="AP14" s="38">
        <f>IF(AM14="",0,20)</f>
        <v>0</v>
      </c>
      <c r="AQ14" s="38">
        <f>IF(AM14=1,30,IF(AM14=2,20,IF(AM14=3,10,0)))</f>
        <v>0</v>
      </c>
      <c r="AR14" s="38" t="str">
        <f>IF(AM14="","",AO14+AP14+AQ14)</f>
        <v/>
      </c>
      <c r="AS14" s="40"/>
      <c r="AT14" s="41"/>
      <c r="AU14" s="43">
        <f>CEILING(100*AT14/$AT$2,1)</f>
        <v>0</v>
      </c>
      <c r="AV14" s="43">
        <f>IF(AS14="",0,20)</f>
        <v>0</v>
      </c>
      <c r="AW14" s="43">
        <f>IF(AS14=1,30,IF(AS14=2,20,IF(AS14=3,10,0)))</f>
        <v>0</v>
      </c>
      <c r="AX14" s="43" t="str">
        <f>IF(AS14="","",AU14+AV14+AW14)</f>
        <v/>
      </c>
      <c r="AY14" s="40">
        <v>12</v>
      </c>
      <c r="AZ14" s="38">
        <v>3</v>
      </c>
      <c r="BA14" s="38">
        <f>CEILING(100*AZ14/$AZ$2,1)</f>
        <v>43</v>
      </c>
      <c r="BB14" s="38">
        <f>IF(AY14="",0,20)</f>
        <v>20</v>
      </c>
      <c r="BC14" s="38">
        <f>IF(AY14=1,30,IF(AY14=2,20,IF(AY14=3,10,0)))</f>
        <v>0</v>
      </c>
      <c r="BD14" s="38">
        <f>IF(AY14="","",BA14+BB14+BC14)</f>
        <v>63</v>
      </c>
      <c r="BE14" s="40"/>
      <c r="BF14" s="41"/>
      <c r="BG14" s="41">
        <f>CEILING(100*BF14/$BF$2,1)</f>
        <v>0</v>
      </c>
      <c r="BH14" s="41">
        <f>IF(BE14="",0,20)</f>
        <v>0</v>
      </c>
      <c r="BI14" s="41">
        <f>IF(BE14=1,30,IF(BE14=2,20,IF(BE14=3,10,0)))</f>
        <v>0</v>
      </c>
      <c r="BJ14" s="46" t="str">
        <f>IF(BE14="","",BG14+BH14+BI14)</f>
        <v/>
      </c>
    </row>
    <row r="15" spans="1:62" ht="12.75" customHeight="1">
      <c r="A15" s="14">
        <v>13</v>
      </c>
      <c r="B15" s="8" t="s">
        <v>79</v>
      </c>
      <c r="C15" s="8" t="s">
        <v>67</v>
      </c>
      <c r="D15" s="4">
        <v>2004</v>
      </c>
      <c r="E15" s="4">
        <f>(R15+X15+AD15+BB15+AJ15+AP15+AV15+BH15)/20</f>
        <v>2</v>
      </c>
      <c r="F15" s="17" t="str">
        <f>T15</f>
        <v/>
      </c>
      <c r="G15" s="17">
        <f>Z15</f>
        <v>95</v>
      </c>
      <c r="H15" s="17">
        <f>AF15</f>
        <v>132</v>
      </c>
      <c r="I15" s="14" t="str">
        <f>AL15</f>
        <v/>
      </c>
      <c r="J15" s="14" t="str">
        <f>AR15</f>
        <v/>
      </c>
      <c r="K15" s="14" t="str">
        <f>AX15</f>
        <v/>
      </c>
      <c r="L15" s="14" t="str">
        <f>BD15</f>
        <v/>
      </c>
      <c r="M15" s="14" t="str">
        <f>BJ15</f>
        <v/>
      </c>
      <c r="N15" s="28">
        <f>IF(E15&lt;4,SUM(F15:M15),SUMPRODUCT(LARGE(F15:M15,{1;2;3;4})))</f>
        <v>227</v>
      </c>
      <c r="O15" s="38"/>
      <c r="P15" s="38"/>
      <c r="Q15" s="38">
        <f>CEILING(100*P15/$P$2,1)</f>
        <v>0</v>
      </c>
      <c r="R15" s="38">
        <f>IF(O15="",0,20)</f>
        <v>0</v>
      </c>
      <c r="S15" s="38">
        <f>IF(O15=1,30,IF(O15=2,20,IF(O15=3,10,0)))</f>
        <v>0</v>
      </c>
      <c r="T15" s="39" t="str">
        <f>IF(O15="","",Q15+R15+S15)</f>
        <v/>
      </c>
      <c r="U15" s="40">
        <v>4</v>
      </c>
      <c r="V15" s="38">
        <v>3</v>
      </c>
      <c r="W15" s="38">
        <f>CEILING(100*V15/$V$2,1)</f>
        <v>75</v>
      </c>
      <c r="X15" s="38">
        <f>IF(U15="",0,20)</f>
        <v>20</v>
      </c>
      <c r="Y15" s="38">
        <f>IF(U15=1,30,IF(U15=2,20,IF(U15=3,10,0)))</f>
        <v>0</v>
      </c>
      <c r="Z15" s="38">
        <f>IF(U15="","",W15+X15+Y15)</f>
        <v>95</v>
      </c>
      <c r="AA15" s="40">
        <v>1</v>
      </c>
      <c r="AB15" s="41">
        <v>6.5</v>
      </c>
      <c r="AC15" s="42">
        <f>CEILING(100*AB15/$AB$2,1)</f>
        <v>82</v>
      </c>
      <c r="AD15" s="43">
        <f>IF(AA15="",0,20)</f>
        <v>20</v>
      </c>
      <c r="AE15" s="43">
        <f>IF(AA15=1,30,IF(AA15=2,20,IF(AA15=3,10,0)))</f>
        <v>30</v>
      </c>
      <c r="AF15" s="43">
        <f>IF(AA15="","",AC15+AD15+AE15)</f>
        <v>132</v>
      </c>
      <c r="AG15" s="40"/>
      <c r="AH15" s="38"/>
      <c r="AI15" s="38">
        <f>CEILING(100*AH15/$AH$2,1)</f>
        <v>0</v>
      </c>
      <c r="AJ15" s="38">
        <f>IF(AG15="",0,20)</f>
        <v>0</v>
      </c>
      <c r="AK15" s="38">
        <f>IF(AG15=1,30,IF(AG15=2,20,IF(AG15=3,10,0)))</f>
        <v>0</v>
      </c>
      <c r="AL15" s="38" t="str">
        <f>IF(AG15="","",AI15+AJ15+AK15)</f>
        <v/>
      </c>
      <c r="AM15" s="40"/>
      <c r="AN15" s="38"/>
      <c r="AO15" s="38">
        <f>CEILING(100*AN15/$AN$2,1)</f>
        <v>0</v>
      </c>
      <c r="AP15" s="38">
        <f>IF(AM15="",0,20)</f>
        <v>0</v>
      </c>
      <c r="AQ15" s="38">
        <f>IF(AM15=1,30,IF(AM15=2,20,IF(AM15=3,10,0)))</f>
        <v>0</v>
      </c>
      <c r="AR15" s="38" t="str">
        <f>IF(AM15="","",AO15+AP15+AQ15)</f>
        <v/>
      </c>
      <c r="AS15" s="40"/>
      <c r="AT15" s="41"/>
      <c r="AU15" s="43">
        <f>CEILING(100*AT15/$AT$2,1)</f>
        <v>0</v>
      </c>
      <c r="AV15" s="43">
        <f>IF(AS15="",0,20)</f>
        <v>0</v>
      </c>
      <c r="AW15" s="43">
        <f>IF(AS15=1,30,IF(AS15=2,20,IF(AS15=3,10,0)))</f>
        <v>0</v>
      </c>
      <c r="AX15" s="43" t="str">
        <f>IF(AS15="","",AU15+AV15+AW15)</f>
        <v/>
      </c>
      <c r="AY15" s="47"/>
      <c r="AZ15" s="38"/>
      <c r="BA15" s="38">
        <f>CEILING(100*AZ15/$AZ$2,1)</f>
        <v>0</v>
      </c>
      <c r="BB15" s="38">
        <f>IF(AY15="",0,20)</f>
        <v>0</v>
      </c>
      <c r="BC15" s="38">
        <f>IF(AY15=1,30,IF(AY15=2,20,IF(AY15=3,10,0)))</f>
        <v>0</v>
      </c>
      <c r="BD15" s="38" t="str">
        <f>IF(AY15="","",BA15+BB15+BC15)</f>
        <v/>
      </c>
      <c r="BE15" s="40"/>
      <c r="BF15" s="41"/>
      <c r="BG15" s="41">
        <f>CEILING(100*BF15/$BF$2,1)</f>
        <v>0</v>
      </c>
      <c r="BH15" s="41">
        <f>IF(BE15="",0,20)</f>
        <v>0</v>
      </c>
      <c r="BI15" s="41">
        <f>IF(BE15=1,30,IF(BE15=2,20,IF(BE15=3,10,0)))</f>
        <v>0</v>
      </c>
      <c r="BJ15" s="46" t="str">
        <f>IF(BE15="","",BG15+BH15+BI15)</f>
        <v/>
      </c>
    </row>
    <row r="16" spans="1:62" ht="12.75" customHeight="1" thickBot="1">
      <c r="A16" s="15">
        <v>14</v>
      </c>
      <c r="B16" s="18" t="s">
        <v>134</v>
      </c>
      <c r="C16" s="15" t="s">
        <v>67</v>
      </c>
      <c r="D16" s="9">
        <v>2004</v>
      </c>
      <c r="E16" s="9">
        <f>(R16+X16+AD16+BB16+AJ16+AP16+AV16+BH16)/20</f>
        <v>3</v>
      </c>
      <c r="F16" s="15" t="str">
        <f>T16</f>
        <v/>
      </c>
      <c r="G16" s="15">
        <f>Z16</f>
        <v>95</v>
      </c>
      <c r="H16" s="15">
        <f>AF16</f>
        <v>64</v>
      </c>
      <c r="I16" s="15" t="str">
        <f>AL16</f>
        <v/>
      </c>
      <c r="J16" s="15" t="str">
        <f>AR16</f>
        <v/>
      </c>
      <c r="K16" s="15" t="str">
        <f>AX16</f>
        <v/>
      </c>
      <c r="L16" s="15">
        <f>BD16</f>
        <v>63</v>
      </c>
      <c r="M16" s="15" t="str">
        <f>BJ16</f>
        <v/>
      </c>
      <c r="N16" s="29">
        <f>IF(E16&lt;4,SUM(F16:M16),SUMPRODUCT(LARGE(F16:M16,{1;2;3;4})))</f>
        <v>222</v>
      </c>
      <c r="O16" s="51"/>
      <c r="P16" s="51"/>
      <c r="Q16" s="51">
        <f>CEILING(100*P16/$P$2,1)</f>
        <v>0</v>
      </c>
      <c r="R16" s="51">
        <f>IF(O16="",0,20)</f>
        <v>0</v>
      </c>
      <c r="S16" s="51">
        <f>IF(O16=1,30,IF(O16=2,20,IF(O16=3,10,0)))</f>
        <v>0</v>
      </c>
      <c r="T16" s="52" t="str">
        <f>IF(O16="","",Q16+R16+S16)</f>
        <v/>
      </c>
      <c r="U16" s="53">
        <v>10</v>
      </c>
      <c r="V16" s="51">
        <v>3</v>
      </c>
      <c r="W16" s="54">
        <f>CEILING(100*V16/$V$2,1)</f>
        <v>75</v>
      </c>
      <c r="X16" s="51">
        <f>IF(U16="",0,20)</f>
        <v>20</v>
      </c>
      <c r="Y16" s="51">
        <f>IF(U16=1,30,IF(U16=2,20,IF(U16=3,10,0)))</f>
        <v>0</v>
      </c>
      <c r="Z16" s="51">
        <f>IF(U16="","",W16+X16+Y16)</f>
        <v>95</v>
      </c>
      <c r="AA16" s="53">
        <v>20</v>
      </c>
      <c r="AB16" s="54">
        <v>3.5</v>
      </c>
      <c r="AC16" s="54">
        <f>CEILING(100*AB16/$AB$2,1)</f>
        <v>44</v>
      </c>
      <c r="AD16" s="54">
        <f>IF(AA16="",0,20)</f>
        <v>20</v>
      </c>
      <c r="AE16" s="51">
        <f>IF(AA16=1,30,IF(AA16=2,20,IF(AA16=3,10,0)))</f>
        <v>0</v>
      </c>
      <c r="AF16" s="51">
        <f>IF(AA16="","",AC16+AD16+AE16)</f>
        <v>64</v>
      </c>
      <c r="AG16" s="53"/>
      <c r="AH16" s="51"/>
      <c r="AI16" s="51">
        <f>CEILING(100*AH16/$AH$2,1)</f>
        <v>0</v>
      </c>
      <c r="AJ16" s="51">
        <f>IF(AG16="",0,20)</f>
        <v>0</v>
      </c>
      <c r="AK16" s="51">
        <f>IF(AG16=1,30,IF(AG16=2,20,IF(AG16=3,10,0)))</f>
        <v>0</v>
      </c>
      <c r="AL16" s="51" t="str">
        <f>IF(AG16="","",AI16+AJ16+AK16)</f>
        <v/>
      </c>
      <c r="AM16" s="53"/>
      <c r="AN16" s="51"/>
      <c r="AO16" s="51">
        <f>CEILING(100*AN16/$AN$2,1)</f>
        <v>0</v>
      </c>
      <c r="AP16" s="51">
        <f>IF(AM16="",0,20)</f>
        <v>0</v>
      </c>
      <c r="AQ16" s="51">
        <f>IF(AM16=1,30,IF(AM16=2,20,IF(AM16=3,10,0)))</f>
        <v>0</v>
      </c>
      <c r="AR16" s="51" t="str">
        <f>IF(AM16="","",AO16+AP16+AQ16)</f>
        <v/>
      </c>
      <c r="AS16" s="53"/>
      <c r="AT16" s="51"/>
      <c r="AU16" s="51">
        <f>CEILING(100*AT16/$AT$2,1)</f>
        <v>0</v>
      </c>
      <c r="AV16" s="51">
        <f>IF(AS16="",0,20)</f>
        <v>0</v>
      </c>
      <c r="AW16" s="54">
        <f>IF(AS16=1,30,IF(AS16=2,20,IF(AS16=3,10,0)))</f>
        <v>0</v>
      </c>
      <c r="AX16" s="54" t="str">
        <f>IF(AS16="","",AU16+AV16+AW16)</f>
        <v/>
      </c>
      <c r="AY16" s="123">
        <v>16</v>
      </c>
      <c r="AZ16" s="51">
        <v>3</v>
      </c>
      <c r="BA16" s="51">
        <f>CEILING(100*AZ16/$AZ$2,1)</f>
        <v>43</v>
      </c>
      <c r="BB16" s="51">
        <f>IF(AY16="",0,20)</f>
        <v>20</v>
      </c>
      <c r="BC16" s="51">
        <f>IF(AY16=1,30,IF(AY16=2,20,IF(AY16=3,10,0)))</f>
        <v>0</v>
      </c>
      <c r="BD16" s="51">
        <f>IF(AY16="","",BA16+BB16+BC16)</f>
        <v>63</v>
      </c>
      <c r="BE16" s="53"/>
      <c r="BF16" s="51"/>
      <c r="BG16" s="51">
        <f>CEILING(100*BF16/$BF$2,1)</f>
        <v>0</v>
      </c>
      <c r="BH16" s="51">
        <f>IF(BE16="",0,20)</f>
        <v>0</v>
      </c>
      <c r="BI16" s="54">
        <f>IF(BE16=1,30,IF(BE16=2,20,IF(BE16=3,10,0)))</f>
        <v>0</v>
      </c>
      <c r="BJ16" s="61" t="str">
        <f>IF(BE16="","",BG16+BH16+BI16)</f>
        <v/>
      </c>
    </row>
    <row r="17" spans="1:63" ht="12.75" customHeight="1" thickTop="1">
      <c r="A17" s="14">
        <v>15</v>
      </c>
      <c r="B17" s="19" t="s">
        <v>83</v>
      </c>
      <c r="C17" s="14" t="s">
        <v>67</v>
      </c>
      <c r="D17" s="10">
        <v>2002</v>
      </c>
      <c r="E17" s="10">
        <f>(R17+X17+AD17+BB17+AJ17+AP17+AV17+BH17)/20</f>
        <v>3</v>
      </c>
      <c r="F17" s="14" t="str">
        <f>T17</f>
        <v/>
      </c>
      <c r="G17" s="14">
        <f>Z17</f>
        <v>70</v>
      </c>
      <c r="H17" s="14">
        <f>AF17</f>
        <v>64</v>
      </c>
      <c r="I17" s="14" t="str">
        <f>AL17</f>
        <v/>
      </c>
      <c r="J17" s="14" t="str">
        <f>AR17</f>
        <v/>
      </c>
      <c r="K17" s="14">
        <f>AX17</f>
        <v>78</v>
      </c>
      <c r="L17" s="14" t="str">
        <f>BD17</f>
        <v/>
      </c>
      <c r="M17" s="14" t="str">
        <f>BJ17</f>
        <v/>
      </c>
      <c r="N17" s="28">
        <f>IF(E17&lt;4,SUM(F17:M17),SUMPRODUCT(LARGE(F17:M17,{1;2;3;4})))</f>
        <v>212</v>
      </c>
      <c r="O17" s="38"/>
      <c r="P17" s="38"/>
      <c r="Q17" s="41">
        <f>CEILING(100*P17/$P$2,1)</f>
        <v>0</v>
      </c>
      <c r="R17" s="41">
        <f>IF(O17="",0,20)</f>
        <v>0</v>
      </c>
      <c r="S17" s="41">
        <f>IF(O17=1,30,IF(O17=2,20,IF(O17=3,10,0)))</f>
        <v>0</v>
      </c>
      <c r="T17" s="46" t="str">
        <f>IF(O17="","",Q17+R17+S17)</f>
        <v/>
      </c>
      <c r="U17" s="40">
        <v>14</v>
      </c>
      <c r="V17" s="38">
        <v>2</v>
      </c>
      <c r="W17" s="41">
        <f>CEILING(100*V17/$V$2,1)</f>
        <v>50</v>
      </c>
      <c r="X17" s="41">
        <f>IF(U17="",0,20)</f>
        <v>20</v>
      </c>
      <c r="Y17" s="41">
        <f>IF(U17=1,30,IF(U17=2,20,IF(U17=3,10,0)))</f>
        <v>0</v>
      </c>
      <c r="Z17" s="41">
        <f>IF(U17="","",W17+X17+Y17)</f>
        <v>70</v>
      </c>
      <c r="AA17" s="47">
        <v>25</v>
      </c>
      <c r="AB17" s="41">
        <v>3.5</v>
      </c>
      <c r="AC17" s="43">
        <f>CEILING(100*AB17/$AB$2,1)</f>
        <v>44</v>
      </c>
      <c r="AD17" s="43">
        <f>IF(AA17="",0,20)</f>
        <v>20</v>
      </c>
      <c r="AE17" s="45">
        <f>IF(AA17=1,30,IF(AA17=2,20,IF(AA17=3,10,0)))</f>
        <v>0</v>
      </c>
      <c r="AF17" s="45">
        <f>IF(AA17="","",AC17+AD17+AE17)</f>
        <v>64</v>
      </c>
      <c r="AG17" s="47"/>
      <c r="AH17" s="41"/>
      <c r="AI17" s="38">
        <f>CEILING(100*AH17/$AH$2,1)</f>
        <v>0</v>
      </c>
      <c r="AJ17" s="41">
        <f>IF(AG17="",0,20)</f>
        <v>0</v>
      </c>
      <c r="AK17" s="41">
        <f>IF(AG17=1,30,IF(AG17=2,20,IF(AG17=3,10,0)))</f>
        <v>0</v>
      </c>
      <c r="AL17" s="41" t="str">
        <f>IF(AG17="","",AI17+AJ17+AK17)</f>
        <v/>
      </c>
      <c r="AM17" s="47"/>
      <c r="AN17" s="41"/>
      <c r="AO17" s="41">
        <f>CEILING(100*AN17/$AN$2,1)</f>
        <v>0</v>
      </c>
      <c r="AP17" s="41">
        <f>IF(AM17="",0,20)</f>
        <v>0</v>
      </c>
      <c r="AQ17" s="41">
        <f>IF(AM17=1,30,IF(AM17=2,20,IF(AM17=3,10,0)))</f>
        <v>0</v>
      </c>
      <c r="AR17" s="41" t="str">
        <f>IF(AM17="","",AO17+AP17+AQ17)</f>
        <v/>
      </c>
      <c r="AS17" s="47">
        <v>6</v>
      </c>
      <c r="AT17" s="41">
        <v>4</v>
      </c>
      <c r="AU17" s="43">
        <f>CEILING(100*AT17/$AT$2,1)</f>
        <v>58</v>
      </c>
      <c r="AV17" s="43">
        <f>IF(AS17="",0,20)</f>
        <v>20</v>
      </c>
      <c r="AW17" s="43">
        <f>IF(AS17=1,30,IF(AS17=2,20,IF(AS17=3,10,0)))</f>
        <v>0</v>
      </c>
      <c r="AX17" s="43">
        <f>IF(AS17="","",AU17+AV17+AW17)</f>
        <v>78</v>
      </c>
      <c r="AY17" s="40"/>
      <c r="AZ17" s="41"/>
      <c r="BA17" s="41">
        <f>CEILING(100*AZ17/$AZ$2,1)</f>
        <v>0</v>
      </c>
      <c r="BB17" s="41">
        <f>IF(AY17="",0,20)</f>
        <v>0</v>
      </c>
      <c r="BC17" s="41">
        <f>IF(AY17=1,30,IF(AY17=2,20,IF(AY17=3,10,0)))</f>
        <v>0</v>
      </c>
      <c r="BD17" s="41" t="str">
        <f>IF(AY17="","",BA17+BB17+BC17)</f>
        <v/>
      </c>
      <c r="BE17" s="47"/>
      <c r="BF17" s="41"/>
      <c r="BG17" s="41">
        <f>CEILING(100*BF17/$BF$2,1)</f>
        <v>0</v>
      </c>
      <c r="BH17" s="41">
        <f>IF(BE17="",0,20)</f>
        <v>0</v>
      </c>
      <c r="BI17" s="41">
        <f>IF(BE17=1,30,IF(BE17=2,20,IF(BE17=3,10,0)))</f>
        <v>0</v>
      </c>
      <c r="BJ17" s="46" t="str">
        <f>IF(BE17="","",BG17+BH17+BI17)</f>
        <v/>
      </c>
    </row>
    <row r="18" spans="1:63" s="3" customFormat="1" ht="12.75" customHeight="1">
      <c r="A18" s="14">
        <v>16</v>
      </c>
      <c r="B18" s="8" t="s">
        <v>142</v>
      </c>
      <c r="C18" s="8" t="s">
        <v>16</v>
      </c>
      <c r="D18" s="4">
        <v>2003</v>
      </c>
      <c r="E18" s="4">
        <f>(R18+X18+AD18+BB18+AJ18+AP18+AV18+BH18)/20</f>
        <v>2</v>
      </c>
      <c r="F18" s="8">
        <f>T18</f>
        <v>89</v>
      </c>
      <c r="G18" s="8" t="str">
        <f>Z18</f>
        <v/>
      </c>
      <c r="H18" s="8" t="str">
        <f>AF18</f>
        <v/>
      </c>
      <c r="I18" s="14" t="str">
        <f>AL18</f>
        <v/>
      </c>
      <c r="J18" s="14">
        <f>AR18</f>
        <v>89</v>
      </c>
      <c r="K18" s="14" t="str">
        <f>AX18</f>
        <v/>
      </c>
      <c r="L18" s="14" t="str">
        <f>BD18</f>
        <v/>
      </c>
      <c r="M18" s="14" t="str">
        <f>BJ18</f>
        <v/>
      </c>
      <c r="N18" s="28">
        <f>IF(E18&lt;4,SUM(F18:M18),SUMPRODUCT(LARGE(F18:M18,{1;2;3;4})))</f>
        <v>178</v>
      </c>
      <c r="O18" s="38">
        <v>28</v>
      </c>
      <c r="P18" s="38">
        <v>5.5</v>
      </c>
      <c r="Q18" s="41">
        <f>CEILING(100*P18/$P$2,1)</f>
        <v>69</v>
      </c>
      <c r="R18" s="38">
        <f>IF(O18="",0,20)</f>
        <v>20</v>
      </c>
      <c r="S18" s="38">
        <f>IF(O18=1,30,IF(O18=2,20,IF(O18=3,10,0)))</f>
        <v>0</v>
      </c>
      <c r="T18" s="39">
        <f>IF(O18="","",Q18+R18+S18)</f>
        <v>89</v>
      </c>
      <c r="U18" s="91"/>
      <c r="V18" s="96"/>
      <c r="W18" s="41">
        <f>CEILING(100*V18/$V$2,1)</f>
        <v>0</v>
      </c>
      <c r="X18" s="38">
        <f>IF(U18="",0,20)</f>
        <v>0</v>
      </c>
      <c r="Y18" s="38">
        <f>IF(U18=1,30,IF(U18=2,20,IF(U18=3,10,0)))</f>
        <v>0</v>
      </c>
      <c r="Z18" s="38" t="str">
        <f>IF(U18="","",W18+X18+Y18)</f>
        <v/>
      </c>
      <c r="AA18" s="40"/>
      <c r="AB18" s="41"/>
      <c r="AC18" s="45">
        <f>CEILING(100*AB18/$AB$2,1)</f>
        <v>0</v>
      </c>
      <c r="AD18" s="43">
        <f>IF(AA18="",0,20)</f>
        <v>0</v>
      </c>
      <c r="AE18" s="45">
        <f>IF(AA18=1,30,IF(AA18=2,20,IF(AA18=3,10,0)))</f>
        <v>0</v>
      </c>
      <c r="AF18" s="45" t="str">
        <f>IF(AA18="","",AC18+AD18+AE18)</f>
        <v/>
      </c>
      <c r="AG18" s="40"/>
      <c r="AH18" s="38"/>
      <c r="AI18" s="38">
        <f>CEILING(100*AH18/$AH$2,1)</f>
        <v>0</v>
      </c>
      <c r="AJ18" s="38">
        <f>IF(AG18="",0,20)</f>
        <v>0</v>
      </c>
      <c r="AK18" s="38">
        <f>IF(AG18=1,30,IF(AG18=2,20,IF(AG18=3,10,0)))</f>
        <v>0</v>
      </c>
      <c r="AL18" s="38" t="str">
        <f>IF(AG18="","",AI18+AJ18+AK18)</f>
        <v/>
      </c>
      <c r="AM18" s="40">
        <v>16</v>
      </c>
      <c r="AN18" s="38">
        <v>5.5</v>
      </c>
      <c r="AO18" s="38">
        <f>CEILING(100*AN18/$AN$2,1)</f>
        <v>69</v>
      </c>
      <c r="AP18" s="38">
        <f>IF(AM18="",0,20)</f>
        <v>20</v>
      </c>
      <c r="AQ18" s="38">
        <f>IF(AM18=1,30,IF(AM18=2,20,IF(AM18=3,10,0)))</f>
        <v>0</v>
      </c>
      <c r="AR18" s="38">
        <f>IF(AM18="","",AO18+AP18+AQ18)</f>
        <v>89</v>
      </c>
      <c r="AS18" s="40"/>
      <c r="AT18" s="41"/>
      <c r="AU18" s="43">
        <f>CEILING(100*AT18/$AT$2,1)</f>
        <v>0</v>
      </c>
      <c r="AV18" s="43">
        <f>IF(AS18="",0,20)</f>
        <v>0</v>
      </c>
      <c r="AW18" s="43">
        <f>IF(AS18=1,30,IF(AS18=2,20,IF(AS18=3,10,0)))</f>
        <v>0</v>
      </c>
      <c r="AX18" s="43" t="str">
        <f>IF(AS18="","",AU18+AV18+AW18)</f>
        <v/>
      </c>
      <c r="AY18" s="40"/>
      <c r="AZ18" s="38"/>
      <c r="BA18" s="38">
        <f>CEILING(100*AZ18/$AZ$2,1)</f>
        <v>0</v>
      </c>
      <c r="BB18" s="38">
        <f>IF(AY18="",0,20)</f>
        <v>0</v>
      </c>
      <c r="BC18" s="38">
        <f>IF(AY18=1,30,IF(AY18=2,20,IF(AY18=3,10,0)))</f>
        <v>0</v>
      </c>
      <c r="BD18" s="38" t="str">
        <f>IF(AY18="","",BA18+BB18+BC18)</f>
        <v/>
      </c>
      <c r="BE18" s="40"/>
      <c r="BF18" s="41"/>
      <c r="BG18" s="41">
        <f>CEILING(100*BF18/$BF$2,1)</f>
        <v>0</v>
      </c>
      <c r="BH18" s="41">
        <f>IF(BE18="",0,20)</f>
        <v>0</v>
      </c>
      <c r="BI18" s="41">
        <f>IF(BE18=1,30,IF(BE18=2,20,IF(BE18=3,10,0)))</f>
        <v>0</v>
      </c>
      <c r="BJ18" s="46" t="str">
        <f>IF(BE18="","",BG18+BH18+BI18)</f>
        <v/>
      </c>
      <c r="BK18" s="12"/>
    </row>
    <row r="19" spans="1:63" s="3" customFormat="1" ht="12.75" customHeight="1">
      <c r="A19" s="14">
        <v>17</v>
      </c>
      <c r="B19" s="8" t="s">
        <v>76</v>
      </c>
      <c r="C19" s="8" t="s">
        <v>16</v>
      </c>
      <c r="D19" s="10">
        <v>2005</v>
      </c>
      <c r="E19" s="4">
        <f>(R19+X19+AD19+BB19+AJ19+AP19+AV19+BH19)/20</f>
        <v>3</v>
      </c>
      <c r="F19" s="14">
        <f>T19</f>
        <v>58</v>
      </c>
      <c r="G19" s="14" t="str">
        <f>Z19</f>
        <v/>
      </c>
      <c r="H19" s="14" t="str">
        <f>AF19</f>
        <v/>
      </c>
      <c r="I19" s="14" t="str">
        <f>AL19</f>
        <v/>
      </c>
      <c r="J19" s="14" t="str">
        <f>AR19</f>
        <v/>
      </c>
      <c r="K19" s="14" t="str">
        <f>AX19</f>
        <v/>
      </c>
      <c r="L19" s="14">
        <f>BD19</f>
        <v>63</v>
      </c>
      <c r="M19" s="14">
        <f>BJ19</f>
        <v>56</v>
      </c>
      <c r="N19" s="28">
        <f>IF(E19&lt;4,SUM(F19:M19),SUMPRODUCT(LARGE(F19:M19,{1;2;3;4})))</f>
        <v>177</v>
      </c>
      <c r="O19" s="38">
        <v>45</v>
      </c>
      <c r="P19" s="38">
        <v>3</v>
      </c>
      <c r="Q19" s="41">
        <f>CEILING(100*P19/$P$2,1)</f>
        <v>38</v>
      </c>
      <c r="R19" s="41">
        <f>IF(O19="",0,20)</f>
        <v>20</v>
      </c>
      <c r="S19" s="41">
        <f>IF(O19=1,30,IF(O19=2,20,IF(O19=3,10,0)))</f>
        <v>0</v>
      </c>
      <c r="T19" s="46">
        <f>IF(O19="","",Q19+R19+S19)</f>
        <v>58</v>
      </c>
      <c r="U19" s="47"/>
      <c r="V19" s="41"/>
      <c r="W19" s="41">
        <f>CEILING(100*V19/$V$2,1)</f>
        <v>0</v>
      </c>
      <c r="X19" s="41">
        <f>IF(U19="",0,20)</f>
        <v>0</v>
      </c>
      <c r="Y19" s="41">
        <f>IF(U19=1,30,IF(U19=2,20,IF(U19=3,10,0)))</f>
        <v>0</v>
      </c>
      <c r="Z19" s="41" t="str">
        <f>IF(U19="","",W19+X19+Y19)</f>
        <v/>
      </c>
      <c r="AA19" s="47"/>
      <c r="AB19" s="41"/>
      <c r="AC19" s="43">
        <f>CEILING(100*AB19/$AB$2,1)</f>
        <v>0</v>
      </c>
      <c r="AD19" s="43">
        <f>IF(AA19="",0,20)</f>
        <v>0</v>
      </c>
      <c r="AE19" s="45">
        <f>IF(AA19=1,30,IF(AA19=2,20,IF(AA19=3,10,0)))</f>
        <v>0</v>
      </c>
      <c r="AF19" s="45" t="str">
        <f>IF(AA19="","",AC19+AD19+AE19)</f>
        <v/>
      </c>
      <c r="AG19" s="47"/>
      <c r="AH19" s="41"/>
      <c r="AI19" s="38">
        <f>CEILING(100*AH19/$AH$2,1)</f>
        <v>0</v>
      </c>
      <c r="AJ19" s="41">
        <f>IF(AG19="",0,20)</f>
        <v>0</v>
      </c>
      <c r="AK19" s="41">
        <f>IF(AG19=1,30,IF(AG19=2,20,IF(AG19=3,10,0)))</f>
        <v>0</v>
      </c>
      <c r="AL19" s="41" t="str">
        <f>IF(AG19="","",AI19+AJ19+AK19)</f>
        <v/>
      </c>
      <c r="AM19" s="47"/>
      <c r="AN19" s="41"/>
      <c r="AO19" s="41">
        <f>CEILING(100*AN19/$AN$2,1)</f>
        <v>0</v>
      </c>
      <c r="AP19" s="41">
        <f>IF(AM19="",0,20)</f>
        <v>0</v>
      </c>
      <c r="AQ19" s="41">
        <f>IF(AM19=1,30,IF(AM19=2,20,IF(AM19=3,10,0)))</f>
        <v>0</v>
      </c>
      <c r="AR19" s="41" t="str">
        <f>IF(AM19="","",AO19+AP19+AQ19)</f>
        <v/>
      </c>
      <c r="AS19" s="47"/>
      <c r="AT19" s="38"/>
      <c r="AU19" s="45">
        <f>CEILING(100*AT19/$AT$2,1)</f>
        <v>0</v>
      </c>
      <c r="AV19" s="45">
        <f>IF(AS19="",0,20)</f>
        <v>0</v>
      </c>
      <c r="AW19" s="43">
        <f>IF(AS19=1,30,IF(AS19=2,20,IF(AS19=3,10,0)))</f>
        <v>0</v>
      </c>
      <c r="AX19" s="43" t="str">
        <f>IF(AS19="","",AU19+AV19+AW19)</f>
        <v/>
      </c>
      <c r="AY19" s="40">
        <v>14</v>
      </c>
      <c r="AZ19" s="38">
        <v>3</v>
      </c>
      <c r="BA19" s="38">
        <f>CEILING(100*AZ19/$AZ$2,1)</f>
        <v>43</v>
      </c>
      <c r="BB19" s="41">
        <f>IF(AY19="",0,20)</f>
        <v>20</v>
      </c>
      <c r="BC19" s="41">
        <f>IF(AY19=1,30,IF(AY19=2,20,IF(AY19=3,10,0)))</f>
        <v>0</v>
      </c>
      <c r="BD19" s="41">
        <f>IF(AY19="","",BA19+BB19+BC19)</f>
        <v>63</v>
      </c>
      <c r="BE19" s="47">
        <v>18</v>
      </c>
      <c r="BF19" s="38">
        <v>2.5</v>
      </c>
      <c r="BG19" s="38">
        <f>CEILING(100*BF19/$BF$2,1)</f>
        <v>36</v>
      </c>
      <c r="BH19" s="38">
        <f>IF(BE19="",0,20)</f>
        <v>20</v>
      </c>
      <c r="BI19" s="41">
        <f>IF(BE19=1,30,IF(BE19=2,20,IF(BE19=3,10,0)))</f>
        <v>0</v>
      </c>
      <c r="BJ19" s="46">
        <f>IF(BE19="","",BG19+BH19+BI19)</f>
        <v>56</v>
      </c>
      <c r="BK19" s="12"/>
    </row>
    <row r="20" spans="1:63" ht="12.75" customHeight="1">
      <c r="A20" s="14">
        <v>18</v>
      </c>
      <c r="B20" s="8" t="s">
        <v>73</v>
      </c>
      <c r="C20" s="14" t="s">
        <v>67</v>
      </c>
      <c r="D20" s="4">
        <v>2005</v>
      </c>
      <c r="E20" s="4">
        <f>(R20+X20+AD20+BB20+AJ20+AP20+AV20+BH20)/20</f>
        <v>3</v>
      </c>
      <c r="F20" s="8" t="str">
        <f>T20</f>
        <v/>
      </c>
      <c r="G20" s="8">
        <f>Z20</f>
        <v>33</v>
      </c>
      <c r="H20" s="8">
        <f>AF20</f>
        <v>70</v>
      </c>
      <c r="I20" s="14" t="str">
        <f>AL20</f>
        <v/>
      </c>
      <c r="J20" s="14" t="str">
        <f>AR20</f>
        <v/>
      </c>
      <c r="K20" s="14" t="str">
        <f>AX20</f>
        <v/>
      </c>
      <c r="L20" s="14">
        <f>BD20</f>
        <v>70</v>
      </c>
      <c r="M20" s="14" t="str">
        <f>BJ20</f>
        <v/>
      </c>
      <c r="N20" s="28">
        <f>IF(E20&lt;4,SUM(F20:M20),SUMPRODUCT(LARGE(F20:M20,{1;2;3;4})))</f>
        <v>173</v>
      </c>
      <c r="O20" s="38"/>
      <c r="P20" s="38"/>
      <c r="Q20" s="38">
        <f>CEILING(100*P20/$P$2,1)</f>
        <v>0</v>
      </c>
      <c r="R20" s="38">
        <f>IF(O20="",0,20)</f>
        <v>0</v>
      </c>
      <c r="S20" s="38">
        <f>IF(O20=1,30,IF(O20=2,20,IF(O20=3,10,0)))</f>
        <v>0</v>
      </c>
      <c r="T20" s="39" t="str">
        <f>IF(O20="","",Q20+R20+S20)</f>
        <v/>
      </c>
      <c r="U20" s="40">
        <v>31</v>
      </c>
      <c r="V20" s="38">
        <v>0.5</v>
      </c>
      <c r="W20" s="41">
        <f>CEILING(100*V20/$V$2,1)</f>
        <v>13</v>
      </c>
      <c r="X20" s="38">
        <f>IF(U20="",0,20)</f>
        <v>20</v>
      </c>
      <c r="Y20" s="38">
        <f>IF(U20=1,30,IF(U20=2,20,IF(U20=3,10,0)))</f>
        <v>0</v>
      </c>
      <c r="Z20" s="38">
        <f>IF(U20="","",W20+X20+Y20)</f>
        <v>33</v>
      </c>
      <c r="AA20" s="40">
        <v>23</v>
      </c>
      <c r="AB20" s="41">
        <v>4</v>
      </c>
      <c r="AC20" s="43">
        <f>CEILING(100*AB20/$AB$2,1)</f>
        <v>50</v>
      </c>
      <c r="AD20" s="43">
        <f>IF(AA20="",0,20)</f>
        <v>20</v>
      </c>
      <c r="AE20" s="45">
        <f>IF(AA20=1,30,IF(AA20=2,20,IF(AA20=3,10,0)))</f>
        <v>0</v>
      </c>
      <c r="AF20" s="45">
        <f>IF(AA20="","",AC20+AD20+AE20)</f>
        <v>70</v>
      </c>
      <c r="AG20" s="40"/>
      <c r="AH20" s="38"/>
      <c r="AI20" s="38">
        <f>CEILING(100*AH20/$AH$2,1)</f>
        <v>0</v>
      </c>
      <c r="AJ20" s="38">
        <f>IF(AG20="",0,20)</f>
        <v>0</v>
      </c>
      <c r="AK20" s="38">
        <f>IF(AG20=1,30,IF(AG20=2,20,IF(AG20=3,10,0)))</f>
        <v>0</v>
      </c>
      <c r="AL20" s="38" t="str">
        <f>IF(AG20="","",AI20+AJ20+AK20)</f>
        <v/>
      </c>
      <c r="AM20" s="40"/>
      <c r="AN20" s="38"/>
      <c r="AO20" s="38">
        <f>CEILING(100*AN20/$AN$2,1)</f>
        <v>0</v>
      </c>
      <c r="AP20" s="38">
        <f>IF(AM20="",0,20)</f>
        <v>0</v>
      </c>
      <c r="AQ20" s="38">
        <f>IF(AM20=1,30,IF(AM20=2,20,IF(AM20=3,10,0)))</f>
        <v>0</v>
      </c>
      <c r="AR20" s="38" t="str">
        <f>IF(AM20="","",AO20+AP20+AQ20)</f>
        <v/>
      </c>
      <c r="AS20" s="40"/>
      <c r="AT20" s="38"/>
      <c r="AU20" s="45">
        <f>CEILING(100*AT20/$AT$2,1)</f>
        <v>0</v>
      </c>
      <c r="AV20" s="45">
        <f>IF(AS20="",0,20)</f>
        <v>0</v>
      </c>
      <c r="AW20" s="43">
        <f>IF(AS20=1,30,IF(AS20=2,20,IF(AS20=3,10,0)))</f>
        <v>0</v>
      </c>
      <c r="AX20" s="43" t="str">
        <f>IF(AS20="","",AU20+AV20+AW20)</f>
        <v/>
      </c>
      <c r="AY20" s="47">
        <v>10</v>
      </c>
      <c r="AZ20" s="38">
        <v>3.5</v>
      </c>
      <c r="BA20" s="38">
        <f>CEILING(100*AZ20/$AZ$2,1)</f>
        <v>50</v>
      </c>
      <c r="BB20" s="38">
        <f>IF(AY20="",0,20)</f>
        <v>20</v>
      </c>
      <c r="BC20" s="38">
        <f>IF(AY20=1,30,IF(AY20=2,20,IF(AY20=3,10,0)))</f>
        <v>0</v>
      </c>
      <c r="BD20" s="38">
        <f>IF(AY20="","",BA20+BB20+BC20)</f>
        <v>70</v>
      </c>
      <c r="BE20" s="40"/>
      <c r="BF20" s="38"/>
      <c r="BG20" s="38">
        <f>CEILING(100*BF20/$BF$2,1)</f>
        <v>0</v>
      </c>
      <c r="BH20" s="38">
        <f>IF(BE20="",0,20)</f>
        <v>0</v>
      </c>
      <c r="BI20" s="41">
        <f>IF(BE20=1,30,IF(BE20=2,20,IF(BE20=3,10,0)))</f>
        <v>0</v>
      </c>
      <c r="BJ20" s="46" t="str">
        <f>IF(BE20="","",BG20+BH20+BI20)</f>
        <v/>
      </c>
    </row>
    <row r="21" spans="1:63" ht="12.75" customHeight="1">
      <c r="A21" s="14">
        <v>19</v>
      </c>
      <c r="B21" s="5" t="s">
        <v>85</v>
      </c>
      <c r="C21" s="5" t="s">
        <v>28</v>
      </c>
      <c r="D21" s="4">
        <v>2002</v>
      </c>
      <c r="E21" s="4">
        <f>(R21+X21+AD21+BB21+AJ21+AP21+AV21+BH21)/20</f>
        <v>3</v>
      </c>
      <c r="F21" s="8" t="str">
        <f>T21</f>
        <v/>
      </c>
      <c r="G21" s="8">
        <f>Z21</f>
        <v>70</v>
      </c>
      <c r="H21" s="8">
        <f>AF21</f>
        <v>58</v>
      </c>
      <c r="I21" s="14">
        <f>AL21</f>
        <v>37</v>
      </c>
      <c r="J21" s="14" t="str">
        <f>AR21</f>
        <v/>
      </c>
      <c r="K21" s="14" t="str">
        <f>AX21</f>
        <v/>
      </c>
      <c r="L21" s="14" t="str">
        <f>BD21</f>
        <v/>
      </c>
      <c r="M21" s="14" t="str">
        <f>BJ21</f>
        <v/>
      </c>
      <c r="N21" s="28">
        <f>IF(E21&lt;4,SUM(F21:M21),SUMPRODUCT(LARGE(F21:M21,{1;2;3;4})))</f>
        <v>165</v>
      </c>
      <c r="O21" s="38"/>
      <c r="P21" s="38"/>
      <c r="Q21" s="38">
        <f>CEILING(100*P21/$P$2,1)</f>
        <v>0</v>
      </c>
      <c r="R21" s="38">
        <f>IF(O21="",0,20)</f>
        <v>0</v>
      </c>
      <c r="S21" s="38">
        <f>IF(O21=1,30,IF(O21=2,20,IF(O21=3,10,0)))</f>
        <v>0</v>
      </c>
      <c r="T21" s="39" t="str">
        <f>IF(O21="","",Q21+R21+S21)</f>
        <v/>
      </c>
      <c r="U21" s="40">
        <v>20</v>
      </c>
      <c r="V21" s="38">
        <v>2</v>
      </c>
      <c r="W21" s="41">
        <f>CEILING(100*V21/$V$2,1)</f>
        <v>50</v>
      </c>
      <c r="X21" s="38">
        <f>IF(U21="",0,20)</f>
        <v>20</v>
      </c>
      <c r="Y21" s="38">
        <f>IF(U21=1,30,IF(U21=2,20,IF(U21=3,10,0)))</f>
        <v>0</v>
      </c>
      <c r="Z21" s="38">
        <f>IF(U21="","",W21+X21+Y21)</f>
        <v>70</v>
      </c>
      <c r="AA21" s="40">
        <v>30</v>
      </c>
      <c r="AB21" s="41">
        <v>3</v>
      </c>
      <c r="AC21" s="43">
        <f>CEILING(100*AB21/$AB$2,1)</f>
        <v>38</v>
      </c>
      <c r="AD21" s="43">
        <f>IF(AA21="",0,20)</f>
        <v>20</v>
      </c>
      <c r="AE21" s="45">
        <f>IF(AA21=1,30,IF(AA21=2,20,IF(AA21=3,10,0)))</f>
        <v>0</v>
      </c>
      <c r="AF21" s="45">
        <f>IF(AA21="","",AC21+AD21+AE21)</f>
        <v>58</v>
      </c>
      <c r="AG21" s="40">
        <v>8</v>
      </c>
      <c r="AH21" s="38">
        <v>1</v>
      </c>
      <c r="AI21" s="38">
        <f>CEILING(100*AH21/$AH$2,1)</f>
        <v>17</v>
      </c>
      <c r="AJ21" s="38">
        <f>IF(AG21="",0,20)</f>
        <v>20</v>
      </c>
      <c r="AK21" s="38">
        <f>IF(AG21=1,30,IF(AG21=2,20,IF(AG21=3,10,0)))</f>
        <v>0</v>
      </c>
      <c r="AL21" s="38">
        <f>IF(AG21="","",AI21+AJ21+AK21)</f>
        <v>37</v>
      </c>
      <c r="AM21" s="40"/>
      <c r="AN21" s="38"/>
      <c r="AO21" s="38">
        <f>CEILING(100*AN21/$AN$2,1)</f>
        <v>0</v>
      </c>
      <c r="AP21" s="38">
        <f>IF(AM21="",0,20)</f>
        <v>0</v>
      </c>
      <c r="AQ21" s="38">
        <f>IF(AM21=1,30,IF(AM21=2,20,IF(AM21=3,10,0)))</f>
        <v>0</v>
      </c>
      <c r="AR21" s="38" t="str">
        <f>IF(AM21="","",AO21+AP21+AQ21)</f>
        <v/>
      </c>
      <c r="AS21" s="40"/>
      <c r="AT21" s="41"/>
      <c r="AU21" s="43">
        <f>CEILING(100*AT21/$AT$2,1)</f>
        <v>0</v>
      </c>
      <c r="AV21" s="43">
        <f>IF(AS21="",0,20)</f>
        <v>0</v>
      </c>
      <c r="AW21" s="43">
        <f>IF(AS21=1,30,IF(AS21=2,20,IF(AS21=3,10,0)))</f>
        <v>0</v>
      </c>
      <c r="AX21" s="43" t="str">
        <f>IF(AS21="","",AU21+AV21+AW21)</f>
        <v/>
      </c>
      <c r="AY21" s="40"/>
      <c r="AZ21" s="38"/>
      <c r="BA21" s="38">
        <f>CEILING(100*AZ21/$AZ$2,1)</f>
        <v>0</v>
      </c>
      <c r="BB21" s="38">
        <f>IF(AY21="",0,20)</f>
        <v>0</v>
      </c>
      <c r="BC21" s="38">
        <f>IF(AY21=1,30,IF(AY21=2,20,IF(AY21=3,10,0)))</f>
        <v>0</v>
      </c>
      <c r="BD21" s="38" t="str">
        <f>IF(AY21="","",BA21+BB21+BC21)</f>
        <v/>
      </c>
      <c r="BE21" s="40"/>
      <c r="BF21" s="41"/>
      <c r="BG21" s="41">
        <f>CEILING(100*BF21/$BF$2,1)</f>
        <v>0</v>
      </c>
      <c r="BH21" s="41">
        <f>IF(BE21="",0,20)</f>
        <v>0</v>
      </c>
      <c r="BI21" s="41">
        <f>IF(BE21=1,30,IF(BE21=2,20,IF(BE21=3,10,0)))</f>
        <v>0</v>
      </c>
      <c r="BJ21" s="46" t="str">
        <f>IF(BE21="","",BG21+BH21+BI21)</f>
        <v/>
      </c>
    </row>
    <row r="22" spans="1:63" ht="12.75" customHeight="1">
      <c r="A22" s="14">
        <v>20</v>
      </c>
      <c r="B22" s="8" t="s">
        <v>26</v>
      </c>
      <c r="C22" s="8" t="s">
        <v>15</v>
      </c>
      <c r="D22" s="4">
        <v>2003</v>
      </c>
      <c r="E22" s="4">
        <f>(R22+X22+AD22+BB22+AJ22+AP22+AV22+BH22)/20</f>
        <v>3</v>
      </c>
      <c r="F22" s="8">
        <f>T22</f>
        <v>52</v>
      </c>
      <c r="G22" s="8">
        <f>Z22</f>
        <v>45</v>
      </c>
      <c r="H22" s="8" t="str">
        <f>AF22</f>
        <v/>
      </c>
      <c r="I22" s="14" t="str">
        <f>AL22</f>
        <v/>
      </c>
      <c r="J22" s="14" t="str">
        <f>AR22</f>
        <v/>
      </c>
      <c r="K22" s="14">
        <f>AX22</f>
        <v>63</v>
      </c>
      <c r="L22" s="14" t="str">
        <f>BD22</f>
        <v/>
      </c>
      <c r="M22" s="14" t="str">
        <f>BJ22</f>
        <v/>
      </c>
      <c r="N22" s="28">
        <f>IF(E22&lt;4,SUM(F22:M22),SUMPRODUCT(LARGE(F22:M22,{1;2;3;4})))</f>
        <v>160</v>
      </c>
      <c r="O22" s="38">
        <v>47</v>
      </c>
      <c r="P22" s="38">
        <v>2.5</v>
      </c>
      <c r="Q22" s="41">
        <f>CEILING(100*P22/$P$2,1)</f>
        <v>32</v>
      </c>
      <c r="R22" s="38">
        <f>IF(O22="",0,20)</f>
        <v>20</v>
      </c>
      <c r="S22" s="38">
        <f>IF(O22=1,30,IF(O22=2,20,IF(O22=3,10,0)))</f>
        <v>0</v>
      </c>
      <c r="T22" s="39">
        <f>IF(O22="","",Q22+R22+S22)</f>
        <v>52</v>
      </c>
      <c r="U22" s="40">
        <v>24</v>
      </c>
      <c r="V22" s="38">
        <v>1</v>
      </c>
      <c r="W22" s="41">
        <f>CEILING(100*V22/$V$2,1)</f>
        <v>25</v>
      </c>
      <c r="X22" s="38">
        <f>IF(U22="",0,20)</f>
        <v>20</v>
      </c>
      <c r="Y22" s="38">
        <f>IF(U22=1,30,IF(U22=2,20,IF(U22=3,10,0)))</f>
        <v>0</v>
      </c>
      <c r="Z22" s="38">
        <f>IF(U22="","",W22+X22+Y22)</f>
        <v>45</v>
      </c>
      <c r="AA22" s="40"/>
      <c r="AB22" s="41"/>
      <c r="AC22" s="43">
        <f>CEILING(100*AB22/$AB$2,1)</f>
        <v>0</v>
      </c>
      <c r="AD22" s="43">
        <f>IF(AA22="",0,20)</f>
        <v>0</v>
      </c>
      <c r="AE22" s="45">
        <f>IF(AA22=1,30,IF(AA22=2,20,IF(AA22=3,10,0)))</f>
        <v>0</v>
      </c>
      <c r="AF22" s="45" t="str">
        <f>IF(AA22="","",AC22+AD22+AE22)</f>
        <v/>
      </c>
      <c r="AG22" s="40"/>
      <c r="AH22" s="38"/>
      <c r="AI22" s="38">
        <f>CEILING(100*AH22/$AH$2,1)</f>
        <v>0</v>
      </c>
      <c r="AJ22" s="38">
        <f>IF(AG22="",0,20)</f>
        <v>0</v>
      </c>
      <c r="AK22" s="38">
        <f>IF(AG22=1,30,IF(AG22=2,20,IF(AG22=3,10,0)))</f>
        <v>0</v>
      </c>
      <c r="AL22" s="38" t="str">
        <f>IF(AG22="","",AI22+AJ22+AK22)</f>
        <v/>
      </c>
      <c r="AM22" s="40"/>
      <c r="AN22" s="38"/>
      <c r="AO22" s="38">
        <f>CEILING(100*AN22/$AN$2,1)</f>
        <v>0</v>
      </c>
      <c r="AP22" s="38">
        <f>IF(AM22="",0,20)</f>
        <v>0</v>
      </c>
      <c r="AQ22" s="38">
        <f>IF(AM22=1,30,IF(AM22=2,20,IF(AM22=3,10,0)))</f>
        <v>0</v>
      </c>
      <c r="AR22" s="38" t="str">
        <f>IF(AM22="","",AO22+AP22+AQ22)</f>
        <v/>
      </c>
      <c r="AS22" s="40">
        <v>14</v>
      </c>
      <c r="AT22" s="41">
        <v>3</v>
      </c>
      <c r="AU22" s="43">
        <f>CEILING(100*AT22/$AT$2,1)</f>
        <v>43</v>
      </c>
      <c r="AV22" s="43">
        <f>IF(AS22="",0,20)</f>
        <v>20</v>
      </c>
      <c r="AW22" s="43">
        <f>IF(AS22=1,30,IF(AS22=2,20,IF(AS22=3,10,0)))</f>
        <v>0</v>
      </c>
      <c r="AX22" s="43">
        <f>IF(AS22="","",AU22+AV22+AW22)</f>
        <v>63</v>
      </c>
      <c r="AY22" s="40"/>
      <c r="AZ22" s="38"/>
      <c r="BA22" s="38">
        <f>CEILING(100*AZ22/$AZ$2,1)</f>
        <v>0</v>
      </c>
      <c r="BB22" s="38">
        <f>IF(AY22="",0,20)</f>
        <v>0</v>
      </c>
      <c r="BC22" s="38">
        <f>IF(AY22=1,30,IF(AY22=2,20,IF(AY22=3,10,0)))</f>
        <v>0</v>
      </c>
      <c r="BD22" s="38" t="str">
        <f>IF(AY22="","",BA22+BB22+BC22)</f>
        <v/>
      </c>
      <c r="BE22" s="40"/>
      <c r="BF22" s="41"/>
      <c r="BG22" s="41">
        <f>CEILING(100*BF22/$BF$2,1)</f>
        <v>0</v>
      </c>
      <c r="BH22" s="41">
        <f>IF(BE22="",0,20)</f>
        <v>0</v>
      </c>
      <c r="BI22" s="41">
        <f>IF(BE22=1,30,IF(BE22=2,20,IF(BE22=3,10,0)))</f>
        <v>0</v>
      </c>
      <c r="BJ22" s="46" t="str">
        <f>IF(BE22="","",BG22+BH22+BI22)</f>
        <v/>
      </c>
    </row>
    <row r="23" spans="1:63" ht="12.75" customHeight="1">
      <c r="A23" s="14">
        <v>21</v>
      </c>
      <c r="B23" s="8" t="s">
        <v>25</v>
      </c>
      <c r="C23" s="8" t="s">
        <v>18</v>
      </c>
      <c r="D23" s="4">
        <v>2003</v>
      </c>
      <c r="E23" s="4">
        <f>(R23+X23+AD23+BB23+AJ23+AP23+AV23+BH23)/20</f>
        <v>2</v>
      </c>
      <c r="F23" s="8">
        <f>T23</f>
        <v>64</v>
      </c>
      <c r="G23" s="8">
        <f>Z23</f>
        <v>95</v>
      </c>
      <c r="H23" s="8" t="str">
        <f>AF23</f>
        <v/>
      </c>
      <c r="I23" s="14" t="str">
        <f>AL23</f>
        <v/>
      </c>
      <c r="J23" s="14" t="str">
        <f>AR23</f>
        <v/>
      </c>
      <c r="K23" s="14" t="str">
        <f>AX23</f>
        <v/>
      </c>
      <c r="L23" s="14" t="str">
        <f>BD23</f>
        <v/>
      </c>
      <c r="M23" s="14" t="str">
        <f>BJ23</f>
        <v/>
      </c>
      <c r="N23" s="28">
        <f>IF(E23&lt;4,SUM(F23:M23),SUMPRODUCT(LARGE(F23:M23,{1;2;3;4})))</f>
        <v>159</v>
      </c>
      <c r="O23" s="38">
        <v>37</v>
      </c>
      <c r="P23" s="38">
        <v>3.5</v>
      </c>
      <c r="Q23" s="38">
        <f>CEILING(100*P23/$P$2,1)</f>
        <v>44</v>
      </c>
      <c r="R23" s="38">
        <f>IF(O23="",0,20)</f>
        <v>20</v>
      </c>
      <c r="S23" s="38">
        <f>IF(O23=1,30,IF(O23=2,20,IF(O23=3,10,0)))</f>
        <v>0</v>
      </c>
      <c r="T23" s="39">
        <f>IF(O23="","",Q23+R23+S23)</f>
        <v>64</v>
      </c>
      <c r="U23" s="40">
        <v>9</v>
      </c>
      <c r="V23" s="38">
        <v>3</v>
      </c>
      <c r="W23" s="38">
        <f>CEILING(100*V23/$V$2,1)</f>
        <v>75</v>
      </c>
      <c r="X23" s="38">
        <f>IF(U23="",0,20)</f>
        <v>20</v>
      </c>
      <c r="Y23" s="38">
        <f>IF(U23=1,30,IF(U23=2,20,IF(U23=3,10,0)))</f>
        <v>0</v>
      </c>
      <c r="Z23" s="38">
        <f>IF(U23="","",W23+X23+Y23)</f>
        <v>95</v>
      </c>
      <c r="AA23" s="40"/>
      <c r="AB23" s="38"/>
      <c r="AC23" s="43">
        <f>CEILING(100*AB23/$AB$2,1)</f>
        <v>0</v>
      </c>
      <c r="AD23" s="43">
        <f>IF(AA23="",0,20)</f>
        <v>0</v>
      </c>
      <c r="AE23" s="45">
        <f>IF(AA23=1,30,IF(AA23=2,20,IF(AA23=3,10,0)))</f>
        <v>0</v>
      </c>
      <c r="AF23" s="45" t="str">
        <f>IF(AA23="","",AC23+AD23+AE23)</f>
        <v/>
      </c>
      <c r="AG23" s="40"/>
      <c r="AH23" s="38"/>
      <c r="AI23" s="38">
        <f>CEILING(100*AH23/$AH$2,1)</f>
        <v>0</v>
      </c>
      <c r="AJ23" s="38">
        <f>IF(AG23="",0,20)</f>
        <v>0</v>
      </c>
      <c r="AK23" s="38">
        <f>IF(AG23=1,30,IF(AG23=2,20,IF(AG23=3,10,0)))</f>
        <v>0</v>
      </c>
      <c r="AL23" s="38" t="str">
        <f>IF(AG23="","",AI23+AJ23+AK23)</f>
        <v/>
      </c>
      <c r="AM23" s="40"/>
      <c r="AN23" s="38"/>
      <c r="AO23" s="38">
        <f>CEILING(100*AN23/$AN$2,1)</f>
        <v>0</v>
      </c>
      <c r="AP23" s="38">
        <f>IF(AM23="",0,20)</f>
        <v>0</v>
      </c>
      <c r="AQ23" s="38">
        <f>IF(AM23=1,30,IF(AM23=2,20,IF(AM23=3,10,0)))</f>
        <v>0</v>
      </c>
      <c r="AR23" s="38" t="str">
        <f>IF(AM23="","",AO23+AP23+AQ23)</f>
        <v/>
      </c>
      <c r="AS23" s="40"/>
      <c r="AT23" s="38"/>
      <c r="AU23" s="45">
        <f>CEILING(100*AT23/$AT$2,1)</f>
        <v>0</v>
      </c>
      <c r="AV23" s="45">
        <f>IF(AS23="",0,20)</f>
        <v>0</v>
      </c>
      <c r="AW23" s="43">
        <f>IF(AS23=1,30,IF(AS23=2,20,IF(AS23=3,10,0)))</f>
        <v>0</v>
      </c>
      <c r="AX23" s="43" t="str">
        <f>IF(AS23="","",AU23+AV23+AW23)</f>
        <v/>
      </c>
      <c r="AY23" s="40"/>
      <c r="AZ23" s="38"/>
      <c r="BA23" s="38">
        <f>CEILING(100*AZ23/$AZ$2,1)</f>
        <v>0</v>
      </c>
      <c r="BB23" s="38">
        <f>IF(AY23="",0,20)</f>
        <v>0</v>
      </c>
      <c r="BC23" s="38">
        <f>IF(AY23=1,30,IF(AY23=2,20,IF(AY23=3,10,0)))</f>
        <v>0</v>
      </c>
      <c r="BD23" s="38" t="str">
        <f>IF(AY23="","",BA23+BB23+BC23)</f>
        <v/>
      </c>
      <c r="BE23" s="40"/>
      <c r="BF23" s="38"/>
      <c r="BG23" s="38">
        <f>CEILING(100*BF23/$BF$2,1)</f>
        <v>0</v>
      </c>
      <c r="BH23" s="38">
        <f>IF(BE23="",0,20)</f>
        <v>0</v>
      </c>
      <c r="BI23" s="41">
        <f>IF(BE23=1,30,IF(BE23=2,20,IF(BE23=3,10,0)))</f>
        <v>0</v>
      </c>
      <c r="BJ23" s="46" t="str">
        <f>IF(BE23="","",BG23+BH23+BI23)</f>
        <v/>
      </c>
    </row>
    <row r="24" spans="1:63" s="3" customFormat="1" ht="12.75" customHeight="1">
      <c r="A24" s="14">
        <v>22</v>
      </c>
      <c r="B24" s="8" t="s">
        <v>34</v>
      </c>
      <c r="C24" s="8" t="s">
        <v>95</v>
      </c>
      <c r="D24" s="4">
        <v>2004</v>
      </c>
      <c r="E24" s="4">
        <f>(R24+X24+AD24+BB24+AJ24+AP24+AV24+BH24)/20</f>
        <v>2</v>
      </c>
      <c r="F24" s="8" t="str">
        <f>T24</f>
        <v/>
      </c>
      <c r="G24" s="8">
        <f>Z24</f>
        <v>95</v>
      </c>
      <c r="H24" s="8" t="str">
        <f>AF24</f>
        <v/>
      </c>
      <c r="I24" s="14" t="str">
        <f>AL24</f>
        <v/>
      </c>
      <c r="J24" s="14">
        <f>AR24</f>
        <v>58</v>
      </c>
      <c r="K24" s="14" t="str">
        <f>AX24</f>
        <v/>
      </c>
      <c r="L24" s="14" t="str">
        <f>BD24</f>
        <v/>
      </c>
      <c r="M24" s="14" t="str">
        <f>BJ24</f>
        <v/>
      </c>
      <c r="N24" s="28">
        <f>IF(E24&lt;4,SUM(F24:M24),SUMPRODUCT(LARGE(F24:M24,{1;2;3;4})))</f>
        <v>153</v>
      </c>
      <c r="O24" s="41"/>
      <c r="P24" s="41"/>
      <c r="Q24" s="38">
        <f>CEILING(100*P24/$P$2,1)</f>
        <v>0</v>
      </c>
      <c r="R24" s="38">
        <f>IF(O24="",0,20)</f>
        <v>0</v>
      </c>
      <c r="S24" s="38">
        <f>IF(O24=1,30,IF(O24=2,20,IF(O24=3,10,0)))</f>
        <v>0</v>
      </c>
      <c r="T24" s="39" t="str">
        <f>IF(O24="","",Q24+R24+S24)</f>
        <v/>
      </c>
      <c r="U24" s="47">
        <v>5</v>
      </c>
      <c r="V24" s="41">
        <v>3</v>
      </c>
      <c r="W24" s="41">
        <f>CEILING(100*V24/$V$2,1)</f>
        <v>75</v>
      </c>
      <c r="X24" s="38">
        <f>IF(U24="",0,20)</f>
        <v>20</v>
      </c>
      <c r="Y24" s="38">
        <f>IF(U24=1,30,IF(U24=2,20,IF(U24=3,10,0)))</f>
        <v>0</v>
      </c>
      <c r="Z24" s="38">
        <f>IF(U24="","",W24+X24+Y24)</f>
        <v>95</v>
      </c>
      <c r="AA24" s="40"/>
      <c r="AB24" s="41"/>
      <c r="AC24" s="43">
        <f>CEILING(100*AB24/$AB$2,1)</f>
        <v>0</v>
      </c>
      <c r="AD24" s="43">
        <f>IF(AA24="",0,20)</f>
        <v>0</v>
      </c>
      <c r="AE24" s="45">
        <f>IF(AA24=1,30,IF(AA24=2,20,IF(AA24=3,10,0)))</f>
        <v>0</v>
      </c>
      <c r="AF24" s="45" t="str">
        <f>IF(AA24="","",AC24+AD24+AE24)</f>
        <v/>
      </c>
      <c r="AG24" s="40"/>
      <c r="AH24" s="38"/>
      <c r="AI24" s="38">
        <f>CEILING(100*AH24/$AH$2,1)</f>
        <v>0</v>
      </c>
      <c r="AJ24" s="38">
        <f>IF(AG24="",0,20)</f>
        <v>0</v>
      </c>
      <c r="AK24" s="38">
        <f>IF(AG24=1,30,IF(AG24=2,20,IF(AG24=3,10,0)))</f>
        <v>0</v>
      </c>
      <c r="AL24" s="38" t="str">
        <f>IF(AG24="","",AI24+AJ24+AK24)</f>
        <v/>
      </c>
      <c r="AM24" s="40">
        <v>125</v>
      </c>
      <c r="AN24" s="38">
        <v>3</v>
      </c>
      <c r="AO24" s="38">
        <f>CEILING(100*AN24/$AN$2,1)</f>
        <v>38</v>
      </c>
      <c r="AP24" s="38">
        <f>IF(AM24="",0,20)</f>
        <v>20</v>
      </c>
      <c r="AQ24" s="38">
        <f>IF(AM24=1,30,IF(AM24=2,20,IF(AM24=3,10,0)))</f>
        <v>0</v>
      </c>
      <c r="AR24" s="38">
        <f>IF(AM24="","",AO24+AP24+AQ24)</f>
        <v>58</v>
      </c>
      <c r="AS24" s="40"/>
      <c r="AT24" s="41"/>
      <c r="AU24" s="43">
        <f>CEILING(100*AT24/$AT$2,1)</f>
        <v>0</v>
      </c>
      <c r="AV24" s="43">
        <f>IF(AS24="",0,20)</f>
        <v>0</v>
      </c>
      <c r="AW24" s="43">
        <f>IF(AS24=1,30,IF(AS24=2,20,IF(AS24=3,10,0)))</f>
        <v>0</v>
      </c>
      <c r="AX24" s="43" t="str">
        <f>IF(AS24="","",AU24+AV24+AW24)</f>
        <v/>
      </c>
      <c r="AY24" s="40"/>
      <c r="AZ24" s="38"/>
      <c r="BA24" s="38">
        <f>CEILING(100*AZ24/$AZ$2,1)</f>
        <v>0</v>
      </c>
      <c r="BB24" s="38">
        <f>IF(AY24="",0,20)</f>
        <v>0</v>
      </c>
      <c r="BC24" s="38">
        <f>IF(AY24=1,30,IF(AY24=2,20,IF(AY24=3,10,0)))</f>
        <v>0</v>
      </c>
      <c r="BD24" s="38" t="str">
        <f>IF(AY24="","",BA24+BB24+BC24)</f>
        <v/>
      </c>
      <c r="BE24" s="40"/>
      <c r="BF24" s="41"/>
      <c r="BG24" s="41">
        <f>CEILING(100*BF24/$BF$2,1)</f>
        <v>0</v>
      </c>
      <c r="BH24" s="41">
        <f>IF(BE24="",0,20)</f>
        <v>0</v>
      </c>
      <c r="BI24" s="41">
        <f>IF(BE24=1,30,IF(BE24=2,20,IF(BE24=3,10,0)))</f>
        <v>0</v>
      </c>
      <c r="BJ24" s="46" t="str">
        <f>IF(BE24="","",BG24+BH24+BI24)</f>
        <v/>
      </c>
      <c r="BK24" s="12"/>
    </row>
    <row r="25" spans="1:63" s="3" customFormat="1" ht="12.75" customHeight="1">
      <c r="A25" s="14">
        <v>23</v>
      </c>
      <c r="B25" s="5" t="s">
        <v>138</v>
      </c>
      <c r="C25" s="8" t="s">
        <v>18</v>
      </c>
      <c r="D25" s="4">
        <v>2002</v>
      </c>
      <c r="E25" s="4">
        <f>(R25+X25+AD25+BB25+AJ25+AP25+AV25+BH25)/20</f>
        <v>2</v>
      </c>
      <c r="F25" s="8">
        <f>T25</f>
        <v>70</v>
      </c>
      <c r="G25" s="8" t="str">
        <f>Z25</f>
        <v/>
      </c>
      <c r="H25" s="8" t="str">
        <f>AF25</f>
        <v/>
      </c>
      <c r="I25" s="14" t="str">
        <f>AL25</f>
        <v/>
      </c>
      <c r="J25" s="14">
        <f>AR25</f>
        <v>83</v>
      </c>
      <c r="K25" s="14" t="str">
        <f>AX25</f>
        <v/>
      </c>
      <c r="L25" s="14" t="str">
        <f>BD25</f>
        <v/>
      </c>
      <c r="M25" s="14" t="str">
        <f>BJ25</f>
        <v/>
      </c>
      <c r="N25" s="28">
        <f>IF(E25&lt;4,SUM(F25:M25),SUMPRODUCT(LARGE(F25:M25,{1;2;3;4})))</f>
        <v>153</v>
      </c>
      <c r="O25" s="38">
        <v>33</v>
      </c>
      <c r="P25" s="38">
        <v>4</v>
      </c>
      <c r="Q25" s="38">
        <f>CEILING(100*P25/$P$2,1)</f>
        <v>50</v>
      </c>
      <c r="R25" s="38">
        <f>IF(O25="",0,20)</f>
        <v>20</v>
      </c>
      <c r="S25" s="38">
        <f>IF(O25=1,30,IF(O25=2,20,IF(O25=3,10,0)))</f>
        <v>0</v>
      </c>
      <c r="T25" s="39">
        <f>IF(O25="","",Q25+R25+S25)</f>
        <v>70</v>
      </c>
      <c r="U25" s="102"/>
      <c r="V25" s="83"/>
      <c r="W25" s="41">
        <f>CEILING(100*V25/$V$2,1)</f>
        <v>0</v>
      </c>
      <c r="X25" s="38">
        <f>IF(U25="",0,20)</f>
        <v>0</v>
      </c>
      <c r="Y25" s="38">
        <f>IF(U25=1,30,IF(U25=2,20,IF(U25=3,10,0)))</f>
        <v>0</v>
      </c>
      <c r="Z25" s="38" t="str">
        <f>IF(U25="","",W25+X25+Y25)</f>
        <v/>
      </c>
      <c r="AA25" s="40"/>
      <c r="AB25" s="41"/>
      <c r="AC25" s="43">
        <f>CEILING(100*AB25/$AB$2,1)</f>
        <v>0</v>
      </c>
      <c r="AD25" s="43">
        <f>IF(AA25="",0,20)</f>
        <v>0</v>
      </c>
      <c r="AE25" s="45">
        <f>IF(AA25=1,30,IF(AA25=2,20,IF(AA25=3,10,0)))</f>
        <v>0</v>
      </c>
      <c r="AF25" s="45" t="str">
        <f>IF(AA25="","",AC25+AD25+AE25)</f>
        <v/>
      </c>
      <c r="AG25" s="40"/>
      <c r="AH25" s="38"/>
      <c r="AI25" s="38">
        <f>CEILING(100*AH25/$AH$2,1)</f>
        <v>0</v>
      </c>
      <c r="AJ25" s="38">
        <f>IF(AG25="",0,20)</f>
        <v>0</v>
      </c>
      <c r="AK25" s="38">
        <f>IF(AG25=1,30,IF(AG25=2,20,IF(AG25=3,10,0)))</f>
        <v>0</v>
      </c>
      <c r="AL25" s="38" t="str">
        <f>IF(AG25="","",AI25+AJ25+AK25)</f>
        <v/>
      </c>
      <c r="AM25" s="40">
        <v>14</v>
      </c>
      <c r="AN25" s="38">
        <v>5</v>
      </c>
      <c r="AO25" s="38">
        <f>CEILING(100*AN25/$AN$2,1)</f>
        <v>63</v>
      </c>
      <c r="AP25" s="38">
        <f>IF(AM25="",0,20)</f>
        <v>20</v>
      </c>
      <c r="AQ25" s="38">
        <f>IF(AM25=1,30,IF(AM25=2,20,IF(AM25=3,10,0)))</f>
        <v>0</v>
      </c>
      <c r="AR25" s="38">
        <f>IF(AM25="","",AO25+AP25+AQ25)</f>
        <v>83</v>
      </c>
      <c r="AS25" s="40"/>
      <c r="AT25" s="38"/>
      <c r="AU25" s="45">
        <f>CEILING(100*AT25/$AT$2,1)</f>
        <v>0</v>
      </c>
      <c r="AV25" s="45">
        <f>IF(AS25="",0,20)</f>
        <v>0</v>
      </c>
      <c r="AW25" s="43">
        <f>IF(AS25=1,30,IF(AS25=2,20,IF(AS25=3,10,0)))</f>
        <v>0</v>
      </c>
      <c r="AX25" s="43" t="str">
        <f>IF(AS25="","",AU25+AV25+AW25)</f>
        <v/>
      </c>
      <c r="AY25" s="40"/>
      <c r="AZ25" s="38"/>
      <c r="BA25" s="38">
        <f>CEILING(100*AZ25/$AZ$2,1)</f>
        <v>0</v>
      </c>
      <c r="BB25" s="38">
        <f>IF(AY25="",0,20)</f>
        <v>0</v>
      </c>
      <c r="BC25" s="38">
        <f>IF(AY25=1,30,IF(AY25=2,20,IF(AY25=3,10,0)))</f>
        <v>0</v>
      </c>
      <c r="BD25" s="38" t="str">
        <f>IF(AY25="","",BA25+BB25+BC25)</f>
        <v/>
      </c>
      <c r="BE25" s="40"/>
      <c r="BF25" s="38"/>
      <c r="BG25" s="38">
        <f>CEILING(100*BF25/$BF$2,1)</f>
        <v>0</v>
      </c>
      <c r="BH25" s="38">
        <f>IF(BE25="",0,20)</f>
        <v>0</v>
      </c>
      <c r="BI25" s="41">
        <f>IF(BE25=1,30,IF(BE25=2,20,IF(BE25=3,10,0)))</f>
        <v>0</v>
      </c>
      <c r="BJ25" s="46" t="str">
        <f>IF(BE25="","",BG25+BH25+BI25)</f>
        <v/>
      </c>
      <c r="BK25" s="12"/>
    </row>
    <row r="26" spans="1:63" ht="12.75" customHeight="1">
      <c r="A26" s="14">
        <v>24</v>
      </c>
      <c r="B26" s="8" t="s">
        <v>135</v>
      </c>
      <c r="C26" s="8" t="s">
        <v>77</v>
      </c>
      <c r="D26" s="4">
        <v>2002</v>
      </c>
      <c r="E26" s="4">
        <f>(R26+X26+AD26+BB26+AJ26+AP26+AV26+BH26)/20</f>
        <v>2</v>
      </c>
      <c r="F26" s="8" t="str">
        <f>T26</f>
        <v/>
      </c>
      <c r="G26" s="8">
        <f>Z26</f>
        <v>70</v>
      </c>
      <c r="H26" s="8" t="str">
        <f>AF26</f>
        <v/>
      </c>
      <c r="I26" s="14" t="str">
        <f>AL26</f>
        <v/>
      </c>
      <c r="J26" s="14" t="str">
        <f>AR26</f>
        <v/>
      </c>
      <c r="K26" s="14" t="str">
        <f>AX26</f>
        <v/>
      </c>
      <c r="L26" s="14" t="str">
        <f>BD26</f>
        <v/>
      </c>
      <c r="M26" s="14">
        <f>BJ26</f>
        <v>78</v>
      </c>
      <c r="N26" s="28">
        <f>IF(E26&lt;4,SUM(F26:M26),SUMPRODUCT(LARGE(F26:M26,{1;2;3;4})))</f>
        <v>148</v>
      </c>
      <c r="O26" s="38"/>
      <c r="P26" s="41"/>
      <c r="Q26" s="38">
        <f>CEILING(100*P26/$P$2,1)</f>
        <v>0</v>
      </c>
      <c r="R26" s="38">
        <f>IF(O26="",0,20)</f>
        <v>0</v>
      </c>
      <c r="S26" s="38">
        <f>IF(O26=1,30,IF(O26=2,20,IF(O26=3,10,0)))</f>
        <v>0</v>
      </c>
      <c r="T26" s="39" t="str">
        <f>IF(O26="","",Q26+R26+S26)</f>
        <v/>
      </c>
      <c r="U26" s="47">
        <v>17</v>
      </c>
      <c r="V26" s="41">
        <v>2</v>
      </c>
      <c r="W26" s="41">
        <f>CEILING(100*V26/$V$2,1)</f>
        <v>50</v>
      </c>
      <c r="X26" s="38">
        <f>IF(U26="",0,20)</f>
        <v>20</v>
      </c>
      <c r="Y26" s="38">
        <f>IF(U26=1,30,IF(U26=2,20,IF(U26=3,10,0)))</f>
        <v>0</v>
      </c>
      <c r="Z26" s="38">
        <f>IF(U26="","",W26+X26+Y26)</f>
        <v>70</v>
      </c>
      <c r="AA26" s="40"/>
      <c r="AB26" s="41"/>
      <c r="AC26" s="43">
        <f>CEILING(100*AB26/$AB$2,1)</f>
        <v>0</v>
      </c>
      <c r="AD26" s="43">
        <f>IF(AA26="",0,20)</f>
        <v>0</v>
      </c>
      <c r="AE26" s="45">
        <f>IF(AA26=1,30,IF(AA26=2,20,IF(AA26=3,10,0)))</f>
        <v>0</v>
      </c>
      <c r="AF26" s="45" t="str">
        <f>IF(AA26="","",AC26+AD26+AE26)</f>
        <v/>
      </c>
      <c r="AG26" s="40"/>
      <c r="AH26" s="38"/>
      <c r="AI26" s="38">
        <f>CEILING(100*AH26/$AH$2,1)</f>
        <v>0</v>
      </c>
      <c r="AJ26" s="38">
        <f>IF(AG26="",0,20)</f>
        <v>0</v>
      </c>
      <c r="AK26" s="38">
        <f>IF(AG26=1,30,IF(AG26=2,20,IF(AG26=3,10,0)))</f>
        <v>0</v>
      </c>
      <c r="AL26" s="38" t="str">
        <f>IF(AG26="","",AI26+AJ26+AK26)</f>
        <v/>
      </c>
      <c r="AM26" s="40"/>
      <c r="AN26" s="38"/>
      <c r="AO26" s="38">
        <f>CEILING(100*AN26/$AN$2,1)</f>
        <v>0</v>
      </c>
      <c r="AP26" s="38">
        <f>IF(AM26="",0,20)</f>
        <v>0</v>
      </c>
      <c r="AQ26" s="38">
        <f>IF(AM26=1,30,IF(AM26=2,20,IF(AM26=3,10,0)))</f>
        <v>0</v>
      </c>
      <c r="AR26" s="38" t="str">
        <f>IF(AM26="","",AO26+AP26+AQ26)</f>
        <v/>
      </c>
      <c r="AS26" s="40"/>
      <c r="AT26" s="41"/>
      <c r="AU26" s="43">
        <f>CEILING(100*AT26/$AT$2,1)</f>
        <v>0</v>
      </c>
      <c r="AV26" s="43">
        <f>IF(AS26="",0,20)</f>
        <v>0</v>
      </c>
      <c r="AW26" s="43">
        <f>IF(AS26=1,30,IF(AS26=2,20,IF(AS26=3,10,0)))</f>
        <v>0</v>
      </c>
      <c r="AX26" s="43" t="str">
        <f>IF(AS26="","",AU26+AV26+AW26)</f>
        <v/>
      </c>
      <c r="AY26" s="40"/>
      <c r="AZ26" s="38"/>
      <c r="BA26" s="38">
        <f>CEILING(100*AZ26/$AZ$2,1)</f>
        <v>0</v>
      </c>
      <c r="BB26" s="38">
        <f>IF(AY26="",0,20)</f>
        <v>0</v>
      </c>
      <c r="BC26" s="38">
        <f>IF(AY26=1,30,IF(AY26=2,20,IF(AY26=3,10,0)))</f>
        <v>0</v>
      </c>
      <c r="BD26" s="38" t="str">
        <f>IF(AY26="","",BA26+BB26+BC26)</f>
        <v/>
      </c>
      <c r="BE26" s="40">
        <v>9</v>
      </c>
      <c r="BF26" s="41">
        <v>4</v>
      </c>
      <c r="BG26" s="41">
        <f>CEILING(100*BF26/$BF$2,1)</f>
        <v>58</v>
      </c>
      <c r="BH26" s="41">
        <f>IF(BE26="",0,20)</f>
        <v>20</v>
      </c>
      <c r="BI26" s="41">
        <f>IF(BE26=1,30,IF(BE26=2,20,IF(BE26=3,10,0)))</f>
        <v>0</v>
      </c>
      <c r="BJ26" s="46">
        <f>IF(BE26="","",BG26+BH26+BI26)</f>
        <v>78</v>
      </c>
    </row>
    <row r="27" spans="1:63" ht="12.75" customHeight="1">
      <c r="A27" s="14">
        <v>25</v>
      </c>
      <c r="B27" s="8" t="s">
        <v>156</v>
      </c>
      <c r="C27" s="8" t="s">
        <v>157</v>
      </c>
      <c r="D27" s="4">
        <v>2003</v>
      </c>
      <c r="E27" s="4">
        <f>(R27+X27+AD27+BB27+AJ27+AP27+AV27+BH27)/20</f>
        <v>2</v>
      </c>
      <c r="F27" s="8" t="str">
        <f>T27</f>
        <v/>
      </c>
      <c r="G27" s="8" t="str">
        <f>Z27</f>
        <v/>
      </c>
      <c r="H27" s="8">
        <f>AF27</f>
        <v>77</v>
      </c>
      <c r="I27" s="14" t="str">
        <f>AL27</f>
        <v/>
      </c>
      <c r="J27" s="14">
        <f>AR27</f>
        <v>70</v>
      </c>
      <c r="K27" s="14" t="str">
        <f>AX27</f>
        <v/>
      </c>
      <c r="L27" s="14" t="str">
        <f>BD27</f>
        <v/>
      </c>
      <c r="M27" s="14" t="str">
        <f>BJ27</f>
        <v/>
      </c>
      <c r="N27" s="28">
        <f>IF(E27&lt;4,SUM(F27:M27),SUMPRODUCT(LARGE(F27:M27,{1;2;3;4})))</f>
        <v>147</v>
      </c>
      <c r="O27" s="38"/>
      <c r="P27" s="38"/>
      <c r="Q27" s="38">
        <f>CEILING(100*P27/$P$2,1)</f>
        <v>0</v>
      </c>
      <c r="R27" s="38">
        <f>IF(O27="",0,20)</f>
        <v>0</v>
      </c>
      <c r="S27" s="38">
        <f>IF(O27=1,30,IF(O27=2,20,IF(O27=3,10,0)))</f>
        <v>0</v>
      </c>
      <c r="T27" s="39" t="str">
        <f>IF(O27="","",Q27+R27+S27)</f>
        <v/>
      </c>
      <c r="U27" s="40"/>
      <c r="V27" s="38"/>
      <c r="W27" s="38">
        <f>CEILING(100*V27/$V$2,1)</f>
        <v>0</v>
      </c>
      <c r="X27" s="38">
        <f>IF(U27="",0,20)</f>
        <v>0</v>
      </c>
      <c r="Y27" s="38">
        <f>IF(U27=1,30,IF(U27=2,20,IF(U27=3,10,0)))</f>
        <v>0</v>
      </c>
      <c r="Z27" s="38" t="str">
        <f>IF(U27="","",W27+X27+Y27)</f>
        <v/>
      </c>
      <c r="AA27" s="40">
        <v>12</v>
      </c>
      <c r="AB27" s="41">
        <v>4.5</v>
      </c>
      <c r="AC27" s="43">
        <f>CEILING(100*AB27/$AB$2,1)</f>
        <v>57</v>
      </c>
      <c r="AD27" s="43">
        <f>IF(AA27="",0,20)</f>
        <v>20</v>
      </c>
      <c r="AE27" s="45">
        <f>IF(AA27=1,30,IF(AA27=2,20,IF(AA27=3,10,0)))</f>
        <v>0</v>
      </c>
      <c r="AF27" s="45">
        <f>IF(AA27="","",AC27+AD27+AE27)</f>
        <v>77</v>
      </c>
      <c r="AG27" s="40"/>
      <c r="AH27" s="38"/>
      <c r="AI27" s="38">
        <f>CEILING(100*AH27/$AH$2,1)</f>
        <v>0</v>
      </c>
      <c r="AJ27" s="38">
        <f>IF(AG27="",0,20)</f>
        <v>0</v>
      </c>
      <c r="AK27" s="38">
        <f>IF(AG27=1,30,IF(AG27=2,20,IF(AG27=3,10,0)))</f>
        <v>0</v>
      </c>
      <c r="AL27" s="38" t="str">
        <f>IF(AG27="","",AI27+AJ27+AK27)</f>
        <v/>
      </c>
      <c r="AM27" s="40">
        <v>79</v>
      </c>
      <c r="AN27" s="38">
        <v>4</v>
      </c>
      <c r="AO27" s="38">
        <f>CEILING(100*AN27/$AN$2,1)</f>
        <v>50</v>
      </c>
      <c r="AP27" s="38">
        <f>IF(AM27="",0,20)</f>
        <v>20</v>
      </c>
      <c r="AQ27" s="38">
        <f>IF(AM27=1,30,IF(AM27=2,20,IF(AM27=3,10,0)))</f>
        <v>0</v>
      </c>
      <c r="AR27" s="38">
        <f>IF(AM27="","",AO27+AP27+AQ27)</f>
        <v>70</v>
      </c>
      <c r="AS27" s="40"/>
      <c r="AT27" s="38"/>
      <c r="AU27" s="45">
        <f>CEILING(100*AT27/$AT$2,1)</f>
        <v>0</v>
      </c>
      <c r="AV27" s="45">
        <f>IF(AS27="",0,20)</f>
        <v>0</v>
      </c>
      <c r="AW27" s="43">
        <f>IF(AS27=1,30,IF(AS27=2,20,IF(AS27=3,10,0)))</f>
        <v>0</v>
      </c>
      <c r="AX27" s="43" t="str">
        <f>IF(AS27="","",AU27+AV27+AW27)</f>
        <v/>
      </c>
      <c r="AY27" s="40"/>
      <c r="AZ27" s="38"/>
      <c r="BA27" s="38">
        <f>CEILING(100*AZ27/$AZ$2,1)</f>
        <v>0</v>
      </c>
      <c r="BB27" s="38">
        <f>IF(AY27="",0,20)</f>
        <v>0</v>
      </c>
      <c r="BC27" s="38">
        <f>IF(AY27=1,30,IF(AY27=2,20,IF(AY27=3,10,0)))</f>
        <v>0</v>
      </c>
      <c r="BD27" s="38" t="str">
        <f>IF(AY27="","",BA27+BB27+BC27)</f>
        <v/>
      </c>
      <c r="BE27" s="40"/>
      <c r="BF27" s="38"/>
      <c r="BG27" s="38">
        <f>CEILING(100*BF27/$BF$2,1)</f>
        <v>0</v>
      </c>
      <c r="BH27" s="38">
        <f>IF(BE27="",0,20)</f>
        <v>0</v>
      </c>
      <c r="BI27" s="41">
        <f>IF(BE27=1,30,IF(BE27=2,20,IF(BE27=3,10,0)))</f>
        <v>0</v>
      </c>
      <c r="BJ27" s="46" t="str">
        <f>IF(BE27="","",BG27+BH27+BI27)</f>
        <v/>
      </c>
    </row>
    <row r="28" spans="1:63" ht="12.75" customHeight="1">
      <c r="A28" s="14">
        <v>26</v>
      </c>
      <c r="B28" s="5" t="s">
        <v>82</v>
      </c>
      <c r="C28" s="5" t="s">
        <v>67</v>
      </c>
      <c r="D28" s="4">
        <v>2002</v>
      </c>
      <c r="E28" s="4">
        <f>(R28+X28+AD28+BB28+AJ28+AP28+AV28+BH28)/20</f>
        <v>2</v>
      </c>
      <c r="F28" s="8" t="str">
        <f>T28</f>
        <v/>
      </c>
      <c r="G28" s="8">
        <f>Z28</f>
        <v>70</v>
      </c>
      <c r="H28" s="8">
        <f>AF28</f>
        <v>64</v>
      </c>
      <c r="I28" s="14" t="str">
        <f>AL28</f>
        <v/>
      </c>
      <c r="J28" s="14" t="str">
        <f>AR28</f>
        <v/>
      </c>
      <c r="K28" s="14" t="str">
        <f>AX28</f>
        <v/>
      </c>
      <c r="L28" s="14" t="str">
        <f>BD28</f>
        <v/>
      </c>
      <c r="M28" s="14" t="str">
        <f>BJ28</f>
        <v/>
      </c>
      <c r="N28" s="28">
        <f>IF(E28&lt;4,SUM(F28:M28),SUMPRODUCT(LARGE(F28:M28,{1;2;3;4})))</f>
        <v>134</v>
      </c>
      <c r="O28" s="41"/>
      <c r="P28" s="41"/>
      <c r="Q28" s="38">
        <f>CEILING(100*P28/$P$2,1)</f>
        <v>0</v>
      </c>
      <c r="R28" s="38">
        <f>IF(O28="",0,20)</f>
        <v>0</v>
      </c>
      <c r="S28" s="38">
        <f>IF(O28=1,30,IF(O28=2,20,IF(O28=3,10,0)))</f>
        <v>0</v>
      </c>
      <c r="T28" s="39" t="str">
        <f>IF(O28="","",Q28+R28+S28)</f>
        <v/>
      </c>
      <c r="U28" s="41">
        <v>13</v>
      </c>
      <c r="V28" s="41">
        <v>2</v>
      </c>
      <c r="W28" s="41">
        <f>CEILING(100*V28/$V$2,1)</f>
        <v>50</v>
      </c>
      <c r="X28" s="38">
        <f>IF(U28="",0,20)</f>
        <v>20</v>
      </c>
      <c r="Y28" s="38">
        <f>IF(U28=1,30,IF(U28=2,20,IF(U28=3,10,0)))</f>
        <v>0</v>
      </c>
      <c r="Z28" s="38">
        <f>IF(U28="","",W28+X28+Y28)</f>
        <v>70</v>
      </c>
      <c r="AA28" s="40">
        <v>26</v>
      </c>
      <c r="AB28" s="38">
        <v>3.5</v>
      </c>
      <c r="AC28" s="43">
        <f>CEILING(100*AB28/$AB$2,1)</f>
        <v>44</v>
      </c>
      <c r="AD28" s="43">
        <f>IF(AA28="",0,20)</f>
        <v>20</v>
      </c>
      <c r="AE28" s="43">
        <f>IF(AA28=1,30,IF(AA28=2,20,IF(AA28=3,10,0)))</f>
        <v>0</v>
      </c>
      <c r="AF28" s="43">
        <f>IF(AA28="","",AC28+AD28+AE28)</f>
        <v>64</v>
      </c>
      <c r="AG28" s="40"/>
      <c r="AH28" s="38"/>
      <c r="AI28" s="38">
        <f>CEILING(100*AH28/$AH$2,1)</f>
        <v>0</v>
      </c>
      <c r="AJ28" s="38">
        <f>IF(AG28="",0,20)</f>
        <v>0</v>
      </c>
      <c r="AK28" s="38">
        <f>IF(AG28=1,30,IF(AG28=2,20,IF(AG28=3,10,0)))</f>
        <v>0</v>
      </c>
      <c r="AL28" s="38" t="str">
        <f>IF(AG28="","",AI28+AJ28+AK28)</f>
        <v/>
      </c>
      <c r="AM28" s="40"/>
      <c r="AN28" s="38"/>
      <c r="AO28" s="38">
        <f>CEILING(100*AN28/$AN$2,1)</f>
        <v>0</v>
      </c>
      <c r="AP28" s="38">
        <f>IF(AM28="",0,20)</f>
        <v>0</v>
      </c>
      <c r="AQ28" s="38">
        <f>IF(AM28=1,30,IF(AM28=2,20,IF(AM28=3,10,0)))</f>
        <v>0</v>
      </c>
      <c r="AR28" s="38" t="str">
        <f>IF(AM28="","",AO28+AP28+AQ28)</f>
        <v/>
      </c>
      <c r="AS28" s="40"/>
      <c r="AT28" s="38"/>
      <c r="AU28" s="45">
        <f>CEILING(100*AT28/$AT$2,1)</f>
        <v>0</v>
      </c>
      <c r="AV28" s="45">
        <f>IF(AS28="",0,20)</f>
        <v>0</v>
      </c>
      <c r="AW28" s="43">
        <f>IF(AS28=1,30,IF(AS28=2,20,IF(AS28=3,10,0)))</f>
        <v>0</v>
      </c>
      <c r="AX28" s="43" t="str">
        <f>IF(AS28="","",AU28+AV28+AW28)</f>
        <v/>
      </c>
      <c r="AY28" s="47"/>
      <c r="AZ28" s="38"/>
      <c r="BA28" s="38">
        <f>CEILING(100*AZ28/$AZ$2,1)</f>
        <v>0</v>
      </c>
      <c r="BB28" s="38">
        <f>IF(AY28="",0,20)</f>
        <v>0</v>
      </c>
      <c r="BC28" s="38">
        <f>IF(AY28=1,30,IF(AY28=2,20,IF(AY28=3,10,0)))</f>
        <v>0</v>
      </c>
      <c r="BD28" s="38" t="str">
        <f>IF(AY28="","",BA28+BB28+BC28)</f>
        <v/>
      </c>
      <c r="BE28" s="40"/>
      <c r="BF28" s="38"/>
      <c r="BG28" s="38">
        <f>CEILING(100*BF28/$BF$2,1)</f>
        <v>0</v>
      </c>
      <c r="BH28" s="38">
        <f>IF(BE28="",0,20)</f>
        <v>0</v>
      </c>
      <c r="BI28" s="41">
        <f>IF(BE28=1,30,IF(BE28=2,20,IF(BE28=3,10,0)))</f>
        <v>0</v>
      </c>
      <c r="BJ28" s="46" t="str">
        <f>IF(BE28="","",BG28+BH28+BI28)</f>
        <v/>
      </c>
    </row>
    <row r="29" spans="1:63" ht="12.75" customHeight="1">
      <c r="A29" s="14">
        <v>27</v>
      </c>
      <c r="B29" s="5" t="s">
        <v>97</v>
      </c>
      <c r="C29" s="5" t="s">
        <v>18</v>
      </c>
      <c r="D29" s="4">
        <v>2004</v>
      </c>
      <c r="E29" s="4">
        <f>(R29+X29+AD29+BB29+AJ29+AP29+AV29+BH29)/20</f>
        <v>2</v>
      </c>
      <c r="F29" s="8" t="str">
        <f>T29</f>
        <v/>
      </c>
      <c r="G29" s="8">
        <f>Z29</f>
        <v>70</v>
      </c>
      <c r="H29" s="8" t="str">
        <f>AF29</f>
        <v/>
      </c>
      <c r="I29" s="14" t="str">
        <f>AL29</f>
        <v/>
      </c>
      <c r="J29" s="14" t="str">
        <f>AR29</f>
        <v/>
      </c>
      <c r="K29" s="14" t="str">
        <f>AX29</f>
        <v/>
      </c>
      <c r="L29" s="14" t="str">
        <f>BD29</f>
        <v/>
      </c>
      <c r="M29" s="14">
        <f>BJ29</f>
        <v>63</v>
      </c>
      <c r="N29" s="28">
        <f>IF(E29&lt;4,SUM(F29:M29),SUMPRODUCT(LARGE(F29:M29,{1;2;3;4})))</f>
        <v>133</v>
      </c>
      <c r="O29" s="38"/>
      <c r="P29" s="38"/>
      <c r="Q29" s="38">
        <f>CEILING(100*P29/$P$2,1)</f>
        <v>0</v>
      </c>
      <c r="R29" s="38">
        <f>IF(O29="",0,20)</f>
        <v>0</v>
      </c>
      <c r="S29" s="38">
        <f>IF(O29=1,30,IF(O29=2,20,IF(O29=3,10,0)))</f>
        <v>0</v>
      </c>
      <c r="T29" s="39" t="str">
        <f>IF(O29="","",Q29+R29+S29)</f>
        <v/>
      </c>
      <c r="U29" s="38">
        <v>16</v>
      </c>
      <c r="V29" s="45">
        <v>2</v>
      </c>
      <c r="W29" s="41">
        <f>CEILING(100*V29/$V$2,1)</f>
        <v>50</v>
      </c>
      <c r="X29" s="38">
        <f>IF(U29="",0,20)</f>
        <v>20</v>
      </c>
      <c r="Y29" s="38">
        <f>IF(U29=1,30,IF(U29=2,20,IF(U29=3,10,0)))</f>
        <v>0</v>
      </c>
      <c r="Z29" s="38">
        <f>IF(U29="","",W29+X29+Y29)</f>
        <v>70</v>
      </c>
      <c r="AA29" s="40"/>
      <c r="AB29" s="38"/>
      <c r="AC29" s="43">
        <f>CEILING(100*AB29/$AB$2,1)</f>
        <v>0</v>
      </c>
      <c r="AD29" s="43">
        <f>IF(AA29="",0,20)</f>
        <v>0</v>
      </c>
      <c r="AE29" s="45">
        <f>IF(AA29=1,30,IF(AA29=2,20,IF(AA29=3,10,0)))</f>
        <v>0</v>
      </c>
      <c r="AF29" s="45" t="str">
        <f>IF(AA29="","",AC29+AD29+AE29)</f>
        <v/>
      </c>
      <c r="AG29" s="40"/>
      <c r="AH29" s="38"/>
      <c r="AI29" s="38">
        <f>CEILING(100*AH29/$AH$2,1)</f>
        <v>0</v>
      </c>
      <c r="AJ29" s="38">
        <f>IF(AG29="",0,20)</f>
        <v>0</v>
      </c>
      <c r="AK29" s="38">
        <f>IF(AG29=1,30,IF(AG29=2,20,IF(AG29=3,10,0)))</f>
        <v>0</v>
      </c>
      <c r="AL29" s="38" t="str">
        <f>IF(AG29="","",AI29+AJ29+AK29)</f>
        <v/>
      </c>
      <c r="AM29" s="40"/>
      <c r="AN29" s="38"/>
      <c r="AO29" s="38">
        <f>CEILING(100*AN29/$AN$2,1)</f>
        <v>0</v>
      </c>
      <c r="AP29" s="38">
        <f>IF(AM29="",0,20)</f>
        <v>0</v>
      </c>
      <c r="AQ29" s="38">
        <f>IF(AM29=1,30,IF(AM29=2,20,IF(AM29=3,10,0)))</f>
        <v>0</v>
      </c>
      <c r="AR29" s="38" t="str">
        <f>IF(AM29="","",AO29+AP29+AQ29)</f>
        <v/>
      </c>
      <c r="AS29" s="40"/>
      <c r="AT29" s="41"/>
      <c r="AU29" s="43">
        <f>CEILING(100*AT29/$AT$2,1)</f>
        <v>0</v>
      </c>
      <c r="AV29" s="43">
        <f>IF(AS29="",0,20)</f>
        <v>0</v>
      </c>
      <c r="AW29" s="43">
        <f>IF(AS29=1,30,IF(AS29=2,20,IF(AS29=3,10,0)))</f>
        <v>0</v>
      </c>
      <c r="AX29" s="43" t="str">
        <f>IF(AS29="","",AU29+AV29+AW29)</f>
        <v/>
      </c>
      <c r="AY29" s="40"/>
      <c r="AZ29" s="38"/>
      <c r="BA29" s="38">
        <f>CEILING(100*AZ29/$AZ$2,1)</f>
        <v>0</v>
      </c>
      <c r="BB29" s="38">
        <f>IF(AY29="",0,20)</f>
        <v>0</v>
      </c>
      <c r="BC29" s="38">
        <f>IF(AY29=1,30,IF(AY29=2,20,IF(AY29=3,10,0)))</f>
        <v>0</v>
      </c>
      <c r="BD29" s="38" t="str">
        <f>IF(AY29="","",BA29+BB29+BC29)</f>
        <v/>
      </c>
      <c r="BE29" s="40">
        <v>15</v>
      </c>
      <c r="BF29" s="41">
        <v>3</v>
      </c>
      <c r="BG29" s="41">
        <f>CEILING(100*BF29/$BF$2,1)</f>
        <v>43</v>
      </c>
      <c r="BH29" s="41">
        <f>IF(BE29="",0,20)</f>
        <v>20</v>
      </c>
      <c r="BI29" s="41">
        <f>IF(BE29=1,30,IF(BE29=2,20,IF(BE29=3,10,0)))</f>
        <v>0</v>
      </c>
      <c r="BJ29" s="46">
        <f>IF(BE29="","",BG29+BH29+BI29)</f>
        <v>63</v>
      </c>
    </row>
    <row r="30" spans="1:63" ht="12.75" customHeight="1">
      <c r="A30" s="14">
        <v>28</v>
      </c>
      <c r="B30" s="8" t="s">
        <v>169</v>
      </c>
      <c r="C30" s="5" t="s">
        <v>60</v>
      </c>
      <c r="D30" s="4">
        <v>2002</v>
      </c>
      <c r="E30" s="4">
        <f>(R30+X30+AD30+BB30+AJ30+AP30+AV30+BH30)/20</f>
        <v>2</v>
      </c>
      <c r="F30" s="8" t="str">
        <f>T30</f>
        <v/>
      </c>
      <c r="G30" s="8" t="str">
        <f>Z30</f>
        <v/>
      </c>
      <c r="H30" s="8" t="str">
        <f>AF30</f>
        <v/>
      </c>
      <c r="I30" s="14" t="str">
        <f>AL30</f>
        <v/>
      </c>
      <c r="J30" s="14">
        <f>AR30</f>
        <v>52</v>
      </c>
      <c r="K30" s="14" t="str">
        <f>AX30</f>
        <v/>
      </c>
      <c r="L30" s="14" t="str">
        <f>BD30</f>
        <v/>
      </c>
      <c r="M30" s="14">
        <f>BJ30</f>
        <v>78</v>
      </c>
      <c r="N30" s="28">
        <f>IF(E30&lt;4,SUM(F30:M30),SUMPRODUCT(LARGE(F30:M30,{1;2;3;4})))</f>
        <v>130</v>
      </c>
      <c r="O30" s="38"/>
      <c r="P30" s="38"/>
      <c r="Q30" s="38">
        <f>CEILING(100*P30/$P$2,1)</f>
        <v>0</v>
      </c>
      <c r="R30" s="38">
        <f>IF(O30="",0,20)</f>
        <v>0</v>
      </c>
      <c r="S30" s="38">
        <f>IF(O30=1,30,IF(O30=2,20,IF(O30=3,10,0)))</f>
        <v>0</v>
      </c>
      <c r="T30" s="39" t="str">
        <f>IF(O30="","",Q30+R30+S30)</f>
        <v/>
      </c>
      <c r="U30" s="38"/>
      <c r="V30" s="38"/>
      <c r="W30" s="41">
        <f>CEILING(100*V30/$V$2,1)</f>
        <v>0</v>
      </c>
      <c r="X30" s="38">
        <f>IF(U30="",0,20)</f>
        <v>0</v>
      </c>
      <c r="Y30" s="38">
        <f>IF(U30=1,30,IF(U30=2,20,IF(U30=3,10,0)))</f>
        <v>0</v>
      </c>
      <c r="Z30" s="38" t="str">
        <f>IF(U30="","",W30+X30+Y30)</f>
        <v/>
      </c>
      <c r="AA30" s="40"/>
      <c r="AB30" s="41"/>
      <c r="AC30" s="43">
        <f>CEILING(100*AB30/$AB$2,1)</f>
        <v>0</v>
      </c>
      <c r="AD30" s="43">
        <f>IF(AA30="",0,20)</f>
        <v>0</v>
      </c>
      <c r="AE30" s="43">
        <f>IF(AA30=1,30,IF(AA30=2,20,IF(AA30=3,10,0)))</f>
        <v>0</v>
      </c>
      <c r="AF30" s="43" t="str">
        <f>IF(AA30="","",AC30+AD30+AE30)</f>
        <v/>
      </c>
      <c r="AG30" s="40"/>
      <c r="AH30" s="38"/>
      <c r="AI30" s="38">
        <f>CEILING(100*AH30/$AH$2,1)</f>
        <v>0</v>
      </c>
      <c r="AJ30" s="38">
        <f>IF(AG30="",0,20)</f>
        <v>0</v>
      </c>
      <c r="AK30" s="38">
        <f>IF(AG30=1,30,IF(AG30=2,20,IF(AG30=3,10,0)))</f>
        <v>0</v>
      </c>
      <c r="AL30" s="38" t="str">
        <f>IF(AG30="","",AI30+AJ30+AK30)</f>
        <v/>
      </c>
      <c r="AM30" s="40">
        <v>141</v>
      </c>
      <c r="AN30" s="38">
        <v>2.5</v>
      </c>
      <c r="AO30" s="38">
        <f>CEILING(100*AN30/$AN$2,1)</f>
        <v>32</v>
      </c>
      <c r="AP30" s="38">
        <f>IF(AM30="",0,20)</f>
        <v>20</v>
      </c>
      <c r="AQ30" s="38">
        <f>IF(AM30=1,30,IF(AM30=2,20,IF(AM30=3,10,0)))</f>
        <v>0</v>
      </c>
      <c r="AR30" s="38">
        <f>IF(AM30="","",AO30+AP30+AQ30)</f>
        <v>52</v>
      </c>
      <c r="AS30" s="40"/>
      <c r="AT30" s="38"/>
      <c r="AU30" s="45">
        <f>CEILING(100*AT30/$AT$2,1)</f>
        <v>0</v>
      </c>
      <c r="AV30" s="45">
        <f>IF(AS30="",0,20)</f>
        <v>0</v>
      </c>
      <c r="AW30" s="43">
        <f>IF(AS30=1,30,IF(AS30=2,20,IF(AS30=3,10,0)))</f>
        <v>0</v>
      </c>
      <c r="AX30" s="43" t="str">
        <f>IF(AS30="","",AU30+AV30+AW30)</f>
        <v/>
      </c>
      <c r="AY30" s="40"/>
      <c r="AZ30" s="38"/>
      <c r="BA30" s="38">
        <f>CEILING(100*AZ30/$AZ$2,1)</f>
        <v>0</v>
      </c>
      <c r="BB30" s="38">
        <f>IF(AY30="",0,20)</f>
        <v>0</v>
      </c>
      <c r="BC30" s="38">
        <f>IF(AY30=1,30,IF(AY30=2,20,IF(AY30=3,10,0)))</f>
        <v>0</v>
      </c>
      <c r="BD30" s="38" t="str">
        <f>IF(AY30="","",BA30+BB30+BC30)</f>
        <v/>
      </c>
      <c r="BE30" s="40">
        <v>7</v>
      </c>
      <c r="BF30" s="38">
        <v>4</v>
      </c>
      <c r="BG30" s="38">
        <f>CEILING(100*BF30/$BF$2,1)</f>
        <v>58</v>
      </c>
      <c r="BH30" s="38">
        <f>IF(BE30="",0,20)</f>
        <v>20</v>
      </c>
      <c r="BI30" s="41">
        <f>IF(BE30=1,30,IF(BE30=2,20,IF(BE30=3,10,0)))</f>
        <v>0</v>
      </c>
      <c r="BJ30" s="46">
        <f>IF(BE30="","",BG30+BH30+BI30)</f>
        <v>78</v>
      </c>
    </row>
    <row r="31" spans="1:63" ht="12.75" customHeight="1">
      <c r="A31" s="14">
        <v>29</v>
      </c>
      <c r="B31" s="5" t="s">
        <v>198</v>
      </c>
      <c r="C31" s="8" t="s">
        <v>16</v>
      </c>
      <c r="D31" s="4">
        <v>2005</v>
      </c>
      <c r="E31" s="4">
        <f>(R31+X31+AD31+BB31+AJ31+AP31+AV31+BH31)/20</f>
        <v>2</v>
      </c>
      <c r="F31" s="8" t="str">
        <f>T31</f>
        <v/>
      </c>
      <c r="G31" s="8" t="str">
        <f>Z31</f>
        <v/>
      </c>
      <c r="H31" s="8" t="str">
        <f>AF31</f>
        <v/>
      </c>
      <c r="I31" s="14" t="str">
        <f>AL31</f>
        <v/>
      </c>
      <c r="J31" s="14" t="str">
        <f>AR31</f>
        <v/>
      </c>
      <c r="K31" s="14" t="str">
        <f>AX31</f>
        <v/>
      </c>
      <c r="L31" s="14">
        <f>BD31</f>
        <v>63</v>
      </c>
      <c r="M31" s="14">
        <f>BJ31</f>
        <v>63</v>
      </c>
      <c r="N31" s="28">
        <f>IF(E31&lt;4,SUM(F31:M31),SUMPRODUCT(LARGE(F31:M31,{1;2;3;4})))</f>
        <v>126</v>
      </c>
      <c r="O31" s="41"/>
      <c r="P31" s="41"/>
      <c r="Q31" s="41">
        <f>CEILING(100*P31/$P$2,1)</f>
        <v>0</v>
      </c>
      <c r="R31" s="41">
        <f>IF(O31="",0,20)</f>
        <v>0</v>
      </c>
      <c r="S31" s="41">
        <f>IF(O31=1,30,IF(O31=2,20,IF(O31=3,10,0)))</f>
        <v>0</v>
      </c>
      <c r="T31" s="46" t="str">
        <f>IF(O31="","",Q31+R31+S31)</f>
        <v/>
      </c>
      <c r="U31" s="41"/>
      <c r="V31" s="41"/>
      <c r="W31" s="41">
        <f>CEILING(100*V31/$V$2,1)</f>
        <v>0</v>
      </c>
      <c r="X31" s="41">
        <f>IF(U31="",0,20)</f>
        <v>0</v>
      </c>
      <c r="Y31" s="41">
        <f>IF(U31=1,30,IF(U31=2,20,IF(U31=3,10,0)))</f>
        <v>0</v>
      </c>
      <c r="Z31" s="41" t="str">
        <f>IF(U31="","",W31+X31+Y31)</f>
        <v/>
      </c>
      <c r="AA31" s="47"/>
      <c r="AB31" s="38"/>
      <c r="AC31" s="43">
        <f>CEILING(100*AB31/$AB$2,1)</f>
        <v>0</v>
      </c>
      <c r="AD31" s="43">
        <f>IF(AA31="",0,20)</f>
        <v>0</v>
      </c>
      <c r="AE31" s="45">
        <f>IF(AA31=1,30,IF(AA31=2,20,IF(AA31=3,10,0)))</f>
        <v>0</v>
      </c>
      <c r="AF31" s="45" t="str">
        <f>IF(AA31="","",AC31+AD31+AE31)</f>
        <v/>
      </c>
      <c r="AG31" s="47"/>
      <c r="AH31" s="41"/>
      <c r="AI31" s="38">
        <f>CEILING(100*AH31/$AH$2,1)</f>
        <v>0</v>
      </c>
      <c r="AJ31" s="41">
        <f>IF(AG31="",0,20)</f>
        <v>0</v>
      </c>
      <c r="AK31" s="41">
        <f>IF(AG31=1,30,IF(AG31=2,20,IF(AG31=3,10,0)))</f>
        <v>0</v>
      </c>
      <c r="AL31" s="41" t="str">
        <f>IF(AG31="","",AI31+AJ31+AK31)</f>
        <v/>
      </c>
      <c r="AM31" s="47"/>
      <c r="AN31" s="41"/>
      <c r="AO31" s="41">
        <f>CEILING(100*AN31/$AN$2,1)</f>
        <v>0</v>
      </c>
      <c r="AP31" s="41">
        <f>IF(AM31="",0,20)</f>
        <v>0</v>
      </c>
      <c r="AQ31" s="41">
        <f>IF(AM31=1,30,IF(AM31=2,20,IF(AM31=3,10,0)))</f>
        <v>0</v>
      </c>
      <c r="AR31" s="41" t="str">
        <f>IF(AM31="","",AO31+AP31+AQ31)</f>
        <v/>
      </c>
      <c r="AS31" s="47"/>
      <c r="AT31" s="38"/>
      <c r="AU31" s="45">
        <f>CEILING(100*AT31/$AT$2,1)</f>
        <v>0</v>
      </c>
      <c r="AV31" s="45">
        <f>IF(AS31="",0,20)</f>
        <v>0</v>
      </c>
      <c r="AW31" s="43">
        <f>IF(AS31=1,30,IF(AS31=2,20,IF(AS31=3,10,0)))</f>
        <v>0</v>
      </c>
      <c r="AX31" s="43" t="str">
        <f>IF(AS31="","",AU31+AV31+AW31)</f>
        <v/>
      </c>
      <c r="AY31" s="40">
        <v>13</v>
      </c>
      <c r="AZ31" s="41">
        <v>3</v>
      </c>
      <c r="BA31" s="41">
        <f>CEILING(100*AZ31/$AZ$2,1)</f>
        <v>43</v>
      </c>
      <c r="BB31" s="41">
        <f>IF(AY31="",0,20)</f>
        <v>20</v>
      </c>
      <c r="BC31" s="41">
        <f>IF(AY31=1,30,IF(AY31=2,20,IF(AY31=3,10,0)))</f>
        <v>0</v>
      </c>
      <c r="BD31" s="41">
        <f>IF(AY31="","",BA31+BB31+BC31)</f>
        <v>63</v>
      </c>
      <c r="BE31" s="47">
        <v>17</v>
      </c>
      <c r="BF31" s="38">
        <v>3</v>
      </c>
      <c r="BG31" s="38">
        <f>CEILING(100*BF31/$BF$2,1)</f>
        <v>43</v>
      </c>
      <c r="BH31" s="38">
        <f>IF(BE31="",0,20)</f>
        <v>20</v>
      </c>
      <c r="BI31" s="41">
        <f>IF(BE31=1,30,IF(BE31=2,20,IF(BE31=3,10,0)))</f>
        <v>0</v>
      </c>
      <c r="BJ31" s="46">
        <f>IF(BE31="","",BG31+BH31+BI31)</f>
        <v>63</v>
      </c>
    </row>
    <row r="32" spans="1:63" ht="12.75" customHeight="1">
      <c r="A32" s="14">
        <v>30</v>
      </c>
      <c r="B32" s="132" t="s">
        <v>24</v>
      </c>
      <c r="C32" s="5" t="s">
        <v>28</v>
      </c>
      <c r="D32" s="4">
        <v>2002</v>
      </c>
      <c r="E32" s="4">
        <f>(R32+X32+AD32+BB32+AJ32+AP32+AV32+BH32)/20</f>
        <v>2</v>
      </c>
      <c r="F32" s="8">
        <f>T32</f>
        <v>70</v>
      </c>
      <c r="G32" s="8" t="str">
        <f>Z32</f>
        <v/>
      </c>
      <c r="H32" s="8" t="str">
        <f>AF32</f>
        <v/>
      </c>
      <c r="I32" s="14">
        <f>AL32</f>
        <v>54</v>
      </c>
      <c r="J32" s="14" t="str">
        <f>AR32</f>
        <v/>
      </c>
      <c r="K32" s="14" t="str">
        <f>AX32</f>
        <v/>
      </c>
      <c r="L32" s="14" t="str">
        <f>BD32</f>
        <v/>
      </c>
      <c r="M32" s="14" t="str">
        <f>BJ32</f>
        <v/>
      </c>
      <c r="N32" s="28">
        <f>IF(E32&lt;4,SUM(F32:M32),SUMPRODUCT(LARGE(F32:M32,{1;2;3;4})))</f>
        <v>124</v>
      </c>
      <c r="O32" s="38">
        <v>28</v>
      </c>
      <c r="P32" s="38">
        <v>4</v>
      </c>
      <c r="Q32" s="38">
        <f>CEILING(100*P32/$P$2,1)</f>
        <v>50</v>
      </c>
      <c r="R32" s="38">
        <f>IF(O32="",0,20)</f>
        <v>20</v>
      </c>
      <c r="S32" s="38">
        <f>IF(O32=1,30,IF(O32=2,20,IF(O32=3,10,0)))</f>
        <v>0</v>
      </c>
      <c r="T32" s="39">
        <f>IF(O32="","",Q32+R32+S32)</f>
        <v>70</v>
      </c>
      <c r="U32" s="122"/>
      <c r="V32" s="83"/>
      <c r="W32" s="41">
        <f>CEILING(100*V32/$V$2,1)</f>
        <v>0</v>
      </c>
      <c r="X32" s="38">
        <f>IF(U32="",0,20)</f>
        <v>0</v>
      </c>
      <c r="Y32" s="38">
        <f>IF(U32=1,30,IF(U32=2,20,IF(U32=3,10,0)))</f>
        <v>0</v>
      </c>
      <c r="Z32" s="38" t="str">
        <f>IF(U32="","",W32+X32+Y32)</f>
        <v/>
      </c>
      <c r="AA32" s="40"/>
      <c r="AB32" s="41"/>
      <c r="AC32" s="43">
        <f>CEILING(100*AB32/$AB$2,1)</f>
        <v>0</v>
      </c>
      <c r="AD32" s="43">
        <f>IF(AA32="",0,20)</f>
        <v>0</v>
      </c>
      <c r="AE32" s="45">
        <f>IF(AA32=1,30,IF(AA32=2,20,IF(AA32=3,10,0)))</f>
        <v>0</v>
      </c>
      <c r="AF32" s="45" t="str">
        <f>IF(AA32="","",AC32+AD32+AE32)</f>
        <v/>
      </c>
      <c r="AG32" s="40">
        <v>6</v>
      </c>
      <c r="AH32" s="38">
        <v>2</v>
      </c>
      <c r="AI32" s="38">
        <f>CEILING(100*AH32/$AH$2,1)</f>
        <v>34</v>
      </c>
      <c r="AJ32" s="38">
        <f>IF(AG32="",0,20)</f>
        <v>20</v>
      </c>
      <c r="AK32" s="38">
        <f>IF(AG32=1,30,IF(AG32=2,20,IF(AG32=3,10,0)))</f>
        <v>0</v>
      </c>
      <c r="AL32" s="38">
        <f>IF(AG32="","",AI32+AJ32+AK32)</f>
        <v>54</v>
      </c>
      <c r="AM32" s="40"/>
      <c r="AN32" s="38"/>
      <c r="AO32" s="38">
        <f>CEILING(100*AN32/$AN$2,1)</f>
        <v>0</v>
      </c>
      <c r="AP32" s="38">
        <f>IF(AM32="",0,20)</f>
        <v>0</v>
      </c>
      <c r="AQ32" s="38">
        <f>IF(AM32=1,30,IF(AM32=2,20,IF(AM32=3,10,0)))</f>
        <v>0</v>
      </c>
      <c r="AR32" s="38" t="str">
        <f>IF(AM32="","",AO32+AP32+AQ32)</f>
        <v/>
      </c>
      <c r="AS32" s="40"/>
      <c r="AT32" s="41"/>
      <c r="AU32" s="43">
        <f>CEILING(100*AT32/$AT$2,1)</f>
        <v>0</v>
      </c>
      <c r="AV32" s="43">
        <f>IF(AS32="",0,20)</f>
        <v>0</v>
      </c>
      <c r="AW32" s="43">
        <f>IF(AS32=1,30,IF(AS32=2,20,IF(AS32=3,10,0)))</f>
        <v>0</v>
      </c>
      <c r="AX32" s="43" t="str">
        <f>IF(AS32="","",AU32+AV32+AW32)</f>
        <v/>
      </c>
      <c r="AY32" s="40"/>
      <c r="AZ32" s="38"/>
      <c r="BA32" s="38">
        <f>CEILING(100*AZ32/$AZ$2,1)</f>
        <v>0</v>
      </c>
      <c r="BB32" s="38">
        <f>IF(AY32="",0,20)</f>
        <v>0</v>
      </c>
      <c r="BC32" s="38">
        <f>IF(AY32=1,30,IF(AY32=2,20,IF(AY32=3,10,0)))</f>
        <v>0</v>
      </c>
      <c r="BD32" s="38" t="str">
        <f>IF(AY32="","",BA32+BB32+BC32)</f>
        <v/>
      </c>
      <c r="BE32" s="40"/>
      <c r="BF32" s="41"/>
      <c r="BG32" s="41">
        <f>CEILING(100*BF32/$BF$2,1)</f>
        <v>0</v>
      </c>
      <c r="BH32" s="41">
        <f>IF(BE32="",0,20)</f>
        <v>0</v>
      </c>
      <c r="BI32" s="41">
        <f>IF(BE32=1,30,IF(BE32=2,20,IF(BE32=3,10,0)))</f>
        <v>0</v>
      </c>
      <c r="BJ32" s="46" t="str">
        <f>IF(BE32="","",BG32+BH32+BI32)</f>
        <v/>
      </c>
    </row>
    <row r="33" spans="1:62" ht="12.75" customHeight="1">
      <c r="A33" s="14">
        <v>31</v>
      </c>
      <c r="B33" s="5" t="s">
        <v>35</v>
      </c>
      <c r="C33" s="8" t="s">
        <v>65</v>
      </c>
      <c r="D33" s="4">
        <v>2005</v>
      </c>
      <c r="E33" s="4">
        <f>(R33+X33+AD33+BB33+AJ33+AP33+AV33+BH33)/20</f>
        <v>2</v>
      </c>
      <c r="F33" s="8" t="str">
        <f>T33</f>
        <v/>
      </c>
      <c r="G33" s="8">
        <f>Z33</f>
        <v>58</v>
      </c>
      <c r="H33" s="8" t="str">
        <f>AF33</f>
        <v/>
      </c>
      <c r="I33" s="14" t="str">
        <f>AL33</f>
        <v/>
      </c>
      <c r="J33" s="14" t="str">
        <f>AR33</f>
        <v/>
      </c>
      <c r="K33" s="14">
        <f>AX33</f>
        <v>63</v>
      </c>
      <c r="L33" s="14" t="str">
        <f>BD33</f>
        <v/>
      </c>
      <c r="M33" s="14" t="str">
        <f>BJ33</f>
        <v/>
      </c>
      <c r="N33" s="28">
        <f>IF(E33&lt;4,SUM(F33:M33),SUMPRODUCT(LARGE(F33:M33,{1;2;3;4})))</f>
        <v>121</v>
      </c>
      <c r="O33" s="38"/>
      <c r="P33" s="38"/>
      <c r="Q33" s="38">
        <f>CEILING(100*P33/$P$2,1)</f>
        <v>0</v>
      </c>
      <c r="R33" s="38">
        <f>IF(O33="",0,20)</f>
        <v>0</v>
      </c>
      <c r="S33" s="38">
        <f>IF(O33=1,30,IF(O33=2,20,IF(O33=3,10,0)))</f>
        <v>0</v>
      </c>
      <c r="T33" s="39" t="str">
        <f>IF(O33="","",Q33+R33+S33)</f>
        <v/>
      </c>
      <c r="U33" s="38">
        <v>23</v>
      </c>
      <c r="V33" s="38">
        <v>1.5</v>
      </c>
      <c r="W33" s="38">
        <f>CEILING(100*V33/$V$2,1)</f>
        <v>38</v>
      </c>
      <c r="X33" s="38">
        <f>IF(U33="",0,20)</f>
        <v>20</v>
      </c>
      <c r="Y33" s="38">
        <f>IF(U33=1,30,IF(U33=2,20,IF(U33=3,10,0)))</f>
        <v>0</v>
      </c>
      <c r="Z33" s="38">
        <f>IF(U33="","",W33+X33+Y33)</f>
        <v>58</v>
      </c>
      <c r="AA33" s="40"/>
      <c r="AB33" s="41"/>
      <c r="AC33" s="43">
        <f>CEILING(100*AB33/$AB$2,1)</f>
        <v>0</v>
      </c>
      <c r="AD33" s="43">
        <f>IF(AA33="",0,20)</f>
        <v>0</v>
      </c>
      <c r="AE33" s="45">
        <f>IF(AA33=1,30,IF(AA33=2,20,IF(AA33=3,10,0)))</f>
        <v>0</v>
      </c>
      <c r="AF33" s="45" t="str">
        <f>IF(AA33="","",AC33+AD33+AE33)</f>
        <v/>
      </c>
      <c r="AG33" s="40"/>
      <c r="AH33" s="38"/>
      <c r="AI33" s="38">
        <f>CEILING(100*AH33/$AH$2,1)</f>
        <v>0</v>
      </c>
      <c r="AJ33" s="38">
        <f>IF(AG33="",0,20)</f>
        <v>0</v>
      </c>
      <c r="AK33" s="38">
        <f>IF(AG33=1,30,IF(AG33=2,20,IF(AG33=3,10,0)))</f>
        <v>0</v>
      </c>
      <c r="AL33" s="38" t="str">
        <f>IF(AG33="","",AI33+AJ33+AK33)</f>
        <v/>
      </c>
      <c r="AM33" s="40"/>
      <c r="AN33" s="38"/>
      <c r="AO33" s="38">
        <f>CEILING(100*AN33/$AN$2,1)</f>
        <v>0</v>
      </c>
      <c r="AP33" s="38">
        <f>IF(AM33="",0,20)</f>
        <v>0</v>
      </c>
      <c r="AQ33" s="38">
        <f>IF(AM33=1,30,IF(AM33=2,20,IF(AM33=3,10,0)))</f>
        <v>0</v>
      </c>
      <c r="AR33" s="38" t="str">
        <f>IF(AM33="","",AO33+AP33+AQ33)</f>
        <v/>
      </c>
      <c r="AS33" s="40">
        <v>15</v>
      </c>
      <c r="AT33" s="38">
        <v>3</v>
      </c>
      <c r="AU33" s="45">
        <f>CEILING(100*AT33/$AT$2,1)</f>
        <v>43</v>
      </c>
      <c r="AV33" s="45">
        <f>IF(AS33="",0,20)</f>
        <v>20</v>
      </c>
      <c r="AW33" s="43">
        <f>IF(AS33=1,30,IF(AS33=2,20,IF(AS33=3,10,0)))</f>
        <v>0</v>
      </c>
      <c r="AX33" s="43">
        <f>IF(AS33="","",AU33+AV33+AW33)</f>
        <v>63</v>
      </c>
      <c r="AY33" s="40"/>
      <c r="AZ33" s="38"/>
      <c r="BA33" s="38">
        <f>CEILING(100*AZ33/$AZ$2,1)</f>
        <v>0</v>
      </c>
      <c r="BB33" s="38">
        <f>IF(AY33="",0,20)</f>
        <v>0</v>
      </c>
      <c r="BC33" s="38">
        <f>IF(AY33=1,30,IF(AY33=2,20,IF(AY33=3,10,0)))</f>
        <v>0</v>
      </c>
      <c r="BD33" s="38" t="str">
        <f>IF(AY33="","",BA33+BB33+BC33)</f>
        <v/>
      </c>
      <c r="BE33" s="40"/>
      <c r="BF33" s="38"/>
      <c r="BG33" s="38">
        <f>CEILING(100*BF33/$BF$2,1)</f>
        <v>0</v>
      </c>
      <c r="BH33" s="38">
        <f>IF(BE33="",0,20)</f>
        <v>0</v>
      </c>
      <c r="BI33" s="41">
        <f>IF(BE33=1,30,IF(BE33=2,20,IF(BE33=3,10,0)))</f>
        <v>0</v>
      </c>
      <c r="BJ33" s="46" t="str">
        <f>IF(BE33="","",BG33+BH33+BI33)</f>
        <v/>
      </c>
    </row>
    <row r="34" spans="1:62" ht="12.75" customHeight="1">
      <c r="A34" s="14">
        <v>32</v>
      </c>
      <c r="B34" s="5" t="s">
        <v>158</v>
      </c>
      <c r="C34" s="5" t="s">
        <v>17</v>
      </c>
      <c r="D34" s="4">
        <v>2002</v>
      </c>
      <c r="E34" s="4">
        <f>(R34+X34+AD34+BB34+AJ34+AP34+AV34+BH34)/20</f>
        <v>2</v>
      </c>
      <c r="F34" s="8" t="str">
        <f>T34</f>
        <v/>
      </c>
      <c r="G34" s="8" t="str">
        <f>Z34</f>
        <v/>
      </c>
      <c r="H34" s="8">
        <f>AF34</f>
        <v>58</v>
      </c>
      <c r="I34" s="14" t="str">
        <f>AL34</f>
        <v/>
      </c>
      <c r="J34" s="14" t="str">
        <f>AR34</f>
        <v/>
      </c>
      <c r="K34" s="14" t="str">
        <f>AX34</f>
        <v/>
      </c>
      <c r="L34" s="14" t="str">
        <f>BD34</f>
        <v/>
      </c>
      <c r="M34" s="14">
        <f>BJ34</f>
        <v>49</v>
      </c>
      <c r="N34" s="28">
        <f>IF(E34&lt;4,SUM(F34:M34),SUMPRODUCT(LARGE(F34:M34,{1;2;3;4})))</f>
        <v>107</v>
      </c>
      <c r="O34" s="38"/>
      <c r="P34" s="38"/>
      <c r="Q34" s="38">
        <f>CEILING(100*P34/$P$2,1)</f>
        <v>0</v>
      </c>
      <c r="R34" s="38">
        <f>IF(O34="",0,20)</f>
        <v>0</v>
      </c>
      <c r="S34" s="38">
        <f>IF(O34=1,30,IF(O34=2,20,IF(O34=3,10,0)))</f>
        <v>0</v>
      </c>
      <c r="T34" s="39" t="str">
        <f>IF(O34="","",Q34+R34+S34)</f>
        <v/>
      </c>
      <c r="U34" s="38"/>
      <c r="V34" s="38"/>
      <c r="W34" s="41">
        <f>CEILING(100*V34/$V$2,1)</f>
        <v>0</v>
      </c>
      <c r="X34" s="38">
        <f>IF(U34="",0,20)</f>
        <v>0</v>
      </c>
      <c r="Y34" s="38">
        <f>IF(U34=1,30,IF(U34=2,20,IF(U34=3,10,0)))</f>
        <v>0</v>
      </c>
      <c r="Z34" s="38" t="str">
        <f>IF(U34="","",W34+X34+Y34)</f>
        <v/>
      </c>
      <c r="AA34" s="40">
        <v>32</v>
      </c>
      <c r="AB34" s="41">
        <v>3</v>
      </c>
      <c r="AC34" s="43">
        <f>CEILING(100*AB34/$AB$2,1)</f>
        <v>38</v>
      </c>
      <c r="AD34" s="43">
        <f>IF(AA34="",0,20)</f>
        <v>20</v>
      </c>
      <c r="AE34" s="43">
        <f>IF(AA34=1,30,IF(AA34=2,20,IF(AA34=3,10,0)))</f>
        <v>0</v>
      </c>
      <c r="AF34" s="43">
        <f>IF(AA34="","",AC34+AD34+AE34)</f>
        <v>58</v>
      </c>
      <c r="AG34" s="40"/>
      <c r="AH34" s="38"/>
      <c r="AI34" s="38">
        <f>CEILING(100*AH34/$AH$2,1)</f>
        <v>0</v>
      </c>
      <c r="AJ34" s="38">
        <f>IF(AG34="",0,20)</f>
        <v>0</v>
      </c>
      <c r="AK34" s="38">
        <f>IF(AG34=1,30,IF(AG34=2,20,IF(AG34=3,10,0)))</f>
        <v>0</v>
      </c>
      <c r="AL34" s="38" t="str">
        <f>IF(AG34="","",AI34+AJ34+AK34)</f>
        <v/>
      </c>
      <c r="AM34" s="40"/>
      <c r="AN34" s="38"/>
      <c r="AO34" s="38">
        <f>CEILING(100*AN34/$AN$2,1)</f>
        <v>0</v>
      </c>
      <c r="AP34" s="38">
        <f>IF(AM34="",0,20)</f>
        <v>0</v>
      </c>
      <c r="AQ34" s="38">
        <f>IF(AM34=1,30,IF(AM34=2,20,IF(AM34=3,10,0)))</f>
        <v>0</v>
      </c>
      <c r="AR34" s="38" t="str">
        <f>IF(AM34="","",AO34+AP34+AQ34)</f>
        <v/>
      </c>
      <c r="AS34" s="40"/>
      <c r="AT34" s="38"/>
      <c r="AU34" s="45">
        <f>CEILING(100*AT34/$AT$2,1)</f>
        <v>0</v>
      </c>
      <c r="AV34" s="45">
        <f>IF(AS34="",0,20)</f>
        <v>0</v>
      </c>
      <c r="AW34" s="43">
        <f>IF(AS34=1,30,IF(AS34=2,20,IF(AS34=3,10,0)))</f>
        <v>0</v>
      </c>
      <c r="AX34" s="43" t="str">
        <f>IF(AS34="","",AU34+AV34+AW34)</f>
        <v/>
      </c>
      <c r="AY34" s="47"/>
      <c r="AZ34" s="38"/>
      <c r="BA34" s="38">
        <f>CEILING(100*AZ34/$AZ$2,1)</f>
        <v>0</v>
      </c>
      <c r="BB34" s="38">
        <f>IF(AY34="",0,20)</f>
        <v>0</v>
      </c>
      <c r="BC34" s="38">
        <f>IF(AY34=1,30,IF(AY34=2,20,IF(AY34=3,10,0)))</f>
        <v>0</v>
      </c>
      <c r="BD34" s="38" t="str">
        <f>IF(AY34="","",BA34+BB34+BC34)</f>
        <v/>
      </c>
      <c r="BE34" s="40">
        <v>22</v>
      </c>
      <c r="BF34" s="38">
        <v>2</v>
      </c>
      <c r="BG34" s="38">
        <f>CEILING(100*BF34/$BF$2,1)</f>
        <v>29</v>
      </c>
      <c r="BH34" s="38">
        <f>IF(BE34="",0,20)</f>
        <v>20</v>
      </c>
      <c r="BI34" s="41">
        <f>IF(BE34=1,30,IF(BE34=2,20,IF(BE34=3,10,0)))</f>
        <v>0</v>
      </c>
      <c r="BJ34" s="46">
        <f>IF(BE34="","",BG34+BH34+BI34)</f>
        <v>49</v>
      </c>
    </row>
    <row r="35" spans="1:62" ht="12.75" customHeight="1">
      <c r="A35" s="14">
        <v>33</v>
      </c>
      <c r="B35" s="5" t="s">
        <v>99</v>
      </c>
      <c r="C35" s="8" t="s">
        <v>18</v>
      </c>
      <c r="D35" s="4">
        <v>2005</v>
      </c>
      <c r="E35" s="4">
        <f>(R35+X35+AD35+BB35+AJ35+AP35+AV35+BH35)/20</f>
        <v>2</v>
      </c>
      <c r="F35" s="8" t="str">
        <f>T35</f>
        <v/>
      </c>
      <c r="G35" s="8">
        <f>Z35</f>
        <v>45</v>
      </c>
      <c r="H35" s="8">
        <f>AF35</f>
        <v>58</v>
      </c>
      <c r="I35" s="14" t="str">
        <f>AL35</f>
        <v/>
      </c>
      <c r="J35" s="14" t="str">
        <f>AR35</f>
        <v/>
      </c>
      <c r="K35" s="14" t="str">
        <f>AX35</f>
        <v/>
      </c>
      <c r="L35" s="14" t="str">
        <f>BD35</f>
        <v/>
      </c>
      <c r="M35" s="14" t="str">
        <f>BJ35</f>
        <v/>
      </c>
      <c r="N35" s="28">
        <f>IF(E35&lt;4,SUM(F35:M35),SUMPRODUCT(LARGE(F35:M35,{1;2;3;4})))</f>
        <v>103</v>
      </c>
      <c r="O35" s="38"/>
      <c r="P35" s="38"/>
      <c r="Q35" s="38">
        <f>CEILING(100*P35/$P$2,1)</f>
        <v>0</v>
      </c>
      <c r="R35" s="38">
        <f>IF(O35="",0,20)</f>
        <v>0</v>
      </c>
      <c r="S35" s="38">
        <f>IF(O35=1,30,IF(O35=2,20,IF(O35=3,10,0)))</f>
        <v>0</v>
      </c>
      <c r="T35" s="39" t="str">
        <f>IF(O35="","",Q35+R35+S35)</f>
        <v/>
      </c>
      <c r="U35" s="38">
        <v>30</v>
      </c>
      <c r="V35" s="38">
        <v>1</v>
      </c>
      <c r="W35" s="38">
        <f>CEILING(100*V35/$V$2,1)</f>
        <v>25</v>
      </c>
      <c r="X35" s="38">
        <f>IF(U35="",0,20)</f>
        <v>20</v>
      </c>
      <c r="Y35" s="38">
        <f>IF(U35=1,30,IF(U35=2,20,IF(U35=3,10,0)))</f>
        <v>0</v>
      </c>
      <c r="Z35" s="38">
        <f>IF(U35="","",W35+X35+Y35)</f>
        <v>45</v>
      </c>
      <c r="AA35" s="40">
        <v>34</v>
      </c>
      <c r="AB35" s="41">
        <v>3</v>
      </c>
      <c r="AC35" s="43">
        <f>CEILING(100*AB35/$AB$2,1)</f>
        <v>38</v>
      </c>
      <c r="AD35" s="43">
        <f>IF(AA35="",0,20)</f>
        <v>20</v>
      </c>
      <c r="AE35" s="45">
        <f>IF(AA35=1,30,IF(AA35=2,20,IF(AA35=3,10,0)))</f>
        <v>0</v>
      </c>
      <c r="AF35" s="45">
        <f>IF(AA35="","",AC35+AD35+AE35)</f>
        <v>58</v>
      </c>
      <c r="AG35" s="40"/>
      <c r="AH35" s="38"/>
      <c r="AI35" s="38">
        <f>CEILING(100*AH35/$AH$2,1)</f>
        <v>0</v>
      </c>
      <c r="AJ35" s="38">
        <f>IF(AG35="",0,20)</f>
        <v>0</v>
      </c>
      <c r="AK35" s="38">
        <f>IF(AG35=1,30,IF(AG35=2,20,IF(AG35=3,10,0)))</f>
        <v>0</v>
      </c>
      <c r="AL35" s="38" t="str">
        <f>IF(AG35="","",AI35+AJ35+AK35)</f>
        <v/>
      </c>
      <c r="AM35" s="40"/>
      <c r="AN35" s="38"/>
      <c r="AO35" s="38">
        <f>CEILING(100*AN35/$AN$2,1)</f>
        <v>0</v>
      </c>
      <c r="AP35" s="38">
        <f>IF(AM35="",0,20)</f>
        <v>0</v>
      </c>
      <c r="AQ35" s="38">
        <f>IF(AM35=1,30,IF(AM35=2,20,IF(AM35=3,10,0)))</f>
        <v>0</v>
      </c>
      <c r="AR35" s="38" t="str">
        <f>IF(AM35="","",AO35+AP35+AQ35)</f>
        <v/>
      </c>
      <c r="AS35" s="40"/>
      <c r="AT35" s="38"/>
      <c r="AU35" s="45">
        <f>CEILING(100*AT35/$AT$2,1)</f>
        <v>0</v>
      </c>
      <c r="AV35" s="45">
        <f>IF(AS35="",0,20)</f>
        <v>0</v>
      </c>
      <c r="AW35" s="43">
        <f>IF(AS35=1,30,IF(AS35=2,20,IF(AS35=3,10,0)))</f>
        <v>0</v>
      </c>
      <c r="AX35" s="43" t="str">
        <f>IF(AS35="","",AU35+AV35+AW35)</f>
        <v/>
      </c>
      <c r="AY35" s="40"/>
      <c r="AZ35" s="38"/>
      <c r="BA35" s="38">
        <f>CEILING(100*AZ35/$AZ$2,1)</f>
        <v>0</v>
      </c>
      <c r="BB35" s="38">
        <f>IF(AY35="",0,20)</f>
        <v>0</v>
      </c>
      <c r="BC35" s="38">
        <f>IF(AY35=1,30,IF(AY35=2,20,IF(AY35=3,10,0)))</f>
        <v>0</v>
      </c>
      <c r="BD35" s="38" t="str">
        <f>IF(AY35="","",BA35+BB35+BC35)</f>
        <v/>
      </c>
      <c r="BE35" s="40"/>
      <c r="BF35" s="38"/>
      <c r="BG35" s="38">
        <f>CEILING(100*BF35/$BF$2,1)</f>
        <v>0</v>
      </c>
      <c r="BH35" s="38">
        <f>IF(BE35="",0,20)</f>
        <v>0</v>
      </c>
      <c r="BI35" s="41">
        <f>IF(BE35=1,30,IF(BE35=2,20,IF(BE35=3,10,0)))</f>
        <v>0</v>
      </c>
      <c r="BJ35" s="46" t="str">
        <f>IF(BE35="","",BG35+BH35+BI35)</f>
        <v/>
      </c>
    </row>
    <row r="36" spans="1:62" ht="12.75" customHeight="1">
      <c r="A36" s="14">
        <v>34</v>
      </c>
      <c r="B36" s="8" t="s">
        <v>103</v>
      </c>
      <c r="C36" s="8" t="s">
        <v>70</v>
      </c>
      <c r="D36" s="4">
        <v>2005</v>
      </c>
      <c r="E36" s="4">
        <f>(R36+X36+AD36+BB36+AJ36+AP36+AV36+BH36)/20</f>
        <v>1</v>
      </c>
      <c r="F36" s="8" t="str">
        <f>T36</f>
        <v/>
      </c>
      <c r="G36" s="8">
        <f>Z36</f>
        <v>95</v>
      </c>
      <c r="H36" s="8" t="str">
        <f>AF36</f>
        <v/>
      </c>
      <c r="I36" s="14" t="str">
        <f>AL36</f>
        <v/>
      </c>
      <c r="J36" s="14" t="str">
        <f>AR36</f>
        <v/>
      </c>
      <c r="K36" s="14" t="str">
        <f>AX36</f>
        <v/>
      </c>
      <c r="L36" s="14" t="str">
        <f>BD36</f>
        <v/>
      </c>
      <c r="M36" s="14" t="str">
        <f>BJ36</f>
        <v/>
      </c>
      <c r="N36" s="28">
        <f>IF(E36&lt;4,SUM(F36:M36),SUMPRODUCT(LARGE(F36:M36,{1;2;3;4})))</f>
        <v>95</v>
      </c>
      <c r="O36" s="41"/>
      <c r="P36" s="41"/>
      <c r="Q36" s="38">
        <f>CEILING(100*P36/$P$2,1)</f>
        <v>0</v>
      </c>
      <c r="R36" s="38">
        <f>IF(O36="",0,20)</f>
        <v>0</v>
      </c>
      <c r="S36" s="38">
        <f>IF(O36=1,30,IF(O36=2,20,IF(O36=3,10,0)))</f>
        <v>0</v>
      </c>
      <c r="T36" s="39" t="str">
        <f>IF(O36="","",Q36+R36+S36)</f>
        <v/>
      </c>
      <c r="U36" s="41">
        <v>7</v>
      </c>
      <c r="V36" s="41">
        <v>3</v>
      </c>
      <c r="W36" s="41">
        <f>CEILING(100*V36/$V$2,1)</f>
        <v>75</v>
      </c>
      <c r="X36" s="38">
        <f>IF(U36="",0,20)</f>
        <v>20</v>
      </c>
      <c r="Y36" s="38">
        <f>IF(U36=1,30,IF(U36=2,20,IF(U36=3,10,0)))</f>
        <v>0</v>
      </c>
      <c r="Z36" s="38">
        <f>IF(U36="","",W36+X36+Y36)</f>
        <v>95</v>
      </c>
      <c r="AA36" s="40"/>
      <c r="AB36" s="41"/>
      <c r="AC36" s="43">
        <f>CEILING(100*AB36/$AB$2,1)</f>
        <v>0</v>
      </c>
      <c r="AD36" s="43">
        <f>IF(AA36="",0,20)</f>
        <v>0</v>
      </c>
      <c r="AE36" s="45">
        <f>IF(AA36=1,30,IF(AA36=2,20,IF(AA36=3,10,0)))</f>
        <v>0</v>
      </c>
      <c r="AF36" s="45" t="str">
        <f>IF(AA36="","",AC36+AD36+AE36)</f>
        <v/>
      </c>
      <c r="AG36" s="40"/>
      <c r="AH36" s="41"/>
      <c r="AI36" s="38">
        <f>CEILING(100*AH36/$AH$2,1)</f>
        <v>0</v>
      </c>
      <c r="AJ36" s="38">
        <f>IF(AG36="",0,20)</f>
        <v>0</v>
      </c>
      <c r="AK36" s="38">
        <f>IF(AG36=1,30,IF(AG36=2,20,IF(AG36=3,10,0)))</f>
        <v>0</v>
      </c>
      <c r="AL36" s="38" t="str">
        <f>IF(AG36="","",AI36+AJ36+AK36)</f>
        <v/>
      </c>
      <c r="AM36" s="40"/>
      <c r="AN36" s="38"/>
      <c r="AO36" s="38">
        <f>CEILING(100*AN36/$AN$2,1)</f>
        <v>0</v>
      </c>
      <c r="AP36" s="38">
        <f>IF(AM36="",0,20)</f>
        <v>0</v>
      </c>
      <c r="AQ36" s="38">
        <f>IF(AM36=1,30,IF(AM36=2,20,IF(AM36=3,10,0)))</f>
        <v>0</v>
      </c>
      <c r="AR36" s="38" t="str">
        <f>IF(AM36="","",AO36+AP36+AQ36)</f>
        <v/>
      </c>
      <c r="AS36" s="40"/>
      <c r="AT36" s="38"/>
      <c r="AU36" s="45">
        <f>CEILING(100*AT36/$AT$2,1)</f>
        <v>0</v>
      </c>
      <c r="AV36" s="45">
        <f>IF(AS36="",0,20)</f>
        <v>0</v>
      </c>
      <c r="AW36" s="43">
        <f>IF(AS36=1,30,IF(AS36=2,20,IF(AS36=3,10,0)))</f>
        <v>0</v>
      </c>
      <c r="AX36" s="43" t="str">
        <f>IF(AS36="","",AU36+AV36+AW36)</f>
        <v/>
      </c>
      <c r="AY36" s="40"/>
      <c r="AZ36" s="38"/>
      <c r="BA36" s="38">
        <f>CEILING(100*AZ36/$AZ$2,1)</f>
        <v>0</v>
      </c>
      <c r="BB36" s="38">
        <f>IF(AY36="",0,20)</f>
        <v>0</v>
      </c>
      <c r="BC36" s="38">
        <f>IF(AY36=1,30,IF(AY36=2,20,IF(AY36=3,10,0)))</f>
        <v>0</v>
      </c>
      <c r="BD36" s="38" t="str">
        <f>IF(AY36="","",BA36+BB36+BC36)</f>
        <v/>
      </c>
      <c r="BE36" s="40"/>
      <c r="BF36" s="38"/>
      <c r="BG36" s="38">
        <f>CEILING(100*BF36/$BF$2,1)</f>
        <v>0</v>
      </c>
      <c r="BH36" s="38">
        <f>IF(BE36="",0,20)</f>
        <v>0</v>
      </c>
      <c r="BI36" s="41">
        <f>IF(BE36=1,30,IF(BE36=2,20,IF(BE36=3,10,0)))</f>
        <v>0</v>
      </c>
      <c r="BJ36" s="46" t="str">
        <f>IF(BE36="","",BG36+BH36+BI36)</f>
        <v/>
      </c>
    </row>
    <row r="37" spans="1:62" ht="12.75" customHeight="1">
      <c r="A37" s="14">
        <v>35</v>
      </c>
      <c r="B37" s="8" t="s">
        <v>153</v>
      </c>
      <c r="C37" s="5" t="s">
        <v>15</v>
      </c>
      <c r="D37" s="4">
        <v>2005</v>
      </c>
      <c r="E37" s="4">
        <f>(R37+X37+AD37+BB37+AJ37+AP37+AV37+BH37)/20</f>
        <v>1</v>
      </c>
      <c r="F37" s="8" t="str">
        <f>T37</f>
        <v/>
      </c>
      <c r="G37" s="8" t="str">
        <f>Z37</f>
        <v/>
      </c>
      <c r="H37" s="8">
        <f>AF37</f>
        <v>58</v>
      </c>
      <c r="I37" s="14" t="str">
        <f>AL37</f>
        <v/>
      </c>
      <c r="J37" s="14" t="str">
        <f>AR37</f>
        <v/>
      </c>
      <c r="K37" s="14" t="str">
        <f>AX37</f>
        <v/>
      </c>
      <c r="L37" s="14" t="str">
        <f>BD37</f>
        <v/>
      </c>
      <c r="M37" s="14" t="str">
        <f>BJ37</f>
        <v/>
      </c>
      <c r="N37" s="28">
        <f>IF(E37&lt;4,SUM(F37:M37),SUMPRODUCT(LARGE(F37:M37,{1;2;3;4})))</f>
        <v>58</v>
      </c>
      <c r="O37" s="38"/>
      <c r="P37" s="38"/>
      <c r="Q37" s="38">
        <f>CEILING(100*P37/$P$2,1)</f>
        <v>0</v>
      </c>
      <c r="R37" s="38">
        <f>IF(O37="",0,20)</f>
        <v>0</v>
      </c>
      <c r="S37" s="38">
        <f>IF(O37=1,30,IF(O37=2,20,IF(O37=3,10,0)))</f>
        <v>0</v>
      </c>
      <c r="T37" s="39" t="str">
        <f>IF(O37="","",Q37+R37+S37)</f>
        <v/>
      </c>
      <c r="U37" s="38"/>
      <c r="V37" s="38"/>
      <c r="W37" s="38">
        <f>CEILING(100*V37/$V$2,1)</f>
        <v>0</v>
      </c>
      <c r="X37" s="38">
        <f>IF(U37="",0,20)</f>
        <v>0</v>
      </c>
      <c r="Y37" s="38">
        <f>IF(U37=1,30,IF(U37=2,20,IF(U37=3,10,0)))</f>
        <v>0</v>
      </c>
      <c r="Z37" s="38" t="str">
        <f>IF(U37="","",W37+X37+Y37)</f>
        <v/>
      </c>
      <c r="AA37" s="40">
        <v>38</v>
      </c>
      <c r="AB37" s="38">
        <v>3</v>
      </c>
      <c r="AC37" s="43">
        <f>CEILING(100*AB37/$AB$2,1)</f>
        <v>38</v>
      </c>
      <c r="AD37" s="43">
        <f>IF(AA37="",0,20)</f>
        <v>20</v>
      </c>
      <c r="AE37" s="43">
        <f>IF(AA37=1,30,IF(AA37=2,20,IF(AA37=3,10,0)))</f>
        <v>0</v>
      </c>
      <c r="AF37" s="43">
        <f>IF(AA37="","",AC37+AD37+AE37)</f>
        <v>58</v>
      </c>
      <c r="AG37" s="40"/>
      <c r="AH37" s="38"/>
      <c r="AI37" s="38">
        <f>CEILING(100*AH37/$AH$2,1)</f>
        <v>0</v>
      </c>
      <c r="AJ37" s="38">
        <f>IF(AG37="",0,20)</f>
        <v>0</v>
      </c>
      <c r="AK37" s="38">
        <f>IF(AG37=1,30,IF(AG37=2,20,IF(AG37=3,10,0)))</f>
        <v>0</v>
      </c>
      <c r="AL37" s="38" t="str">
        <f>IF(AG37="","",AI37+AJ37+AK37)</f>
        <v/>
      </c>
      <c r="AM37" s="40"/>
      <c r="AN37" s="38"/>
      <c r="AO37" s="38">
        <f>CEILING(100*AN37/$AN$2,1)</f>
        <v>0</v>
      </c>
      <c r="AP37" s="38">
        <f>IF(AM37="",0,20)</f>
        <v>0</v>
      </c>
      <c r="AQ37" s="38">
        <f>IF(AM37=1,30,IF(AM37=2,20,IF(AM37=3,10,0)))</f>
        <v>0</v>
      </c>
      <c r="AR37" s="38" t="str">
        <f>IF(AM37="","",AO37+AP37+AQ37)</f>
        <v/>
      </c>
      <c r="AS37" s="40"/>
      <c r="AT37" s="38"/>
      <c r="AU37" s="45">
        <f>CEILING(100*AT37/$AT$2,1)</f>
        <v>0</v>
      </c>
      <c r="AV37" s="45">
        <f>IF(AS37="",0,20)</f>
        <v>0</v>
      </c>
      <c r="AW37" s="43">
        <f>IF(AS37=1,30,IF(AS37=2,20,IF(AS37=3,10,0)))</f>
        <v>0</v>
      </c>
      <c r="AX37" s="43" t="str">
        <f>IF(AS37="","",AU37+AV37+AW37)</f>
        <v/>
      </c>
      <c r="AY37" s="47"/>
      <c r="AZ37" s="38"/>
      <c r="BA37" s="38">
        <f>CEILING(100*AZ37/$AZ$2,1)</f>
        <v>0</v>
      </c>
      <c r="BB37" s="38">
        <f>IF(AY37="",0,20)</f>
        <v>0</v>
      </c>
      <c r="BC37" s="38">
        <f>IF(AY37=1,30,IF(AY37=2,20,IF(AY37=3,10,0)))</f>
        <v>0</v>
      </c>
      <c r="BD37" s="38" t="str">
        <f>IF(AY37="","",BA37+BB37+BC37)</f>
        <v/>
      </c>
      <c r="BE37" s="40"/>
      <c r="BF37" s="38"/>
      <c r="BG37" s="38">
        <f>CEILING(100*BF37/$BF$2,1)</f>
        <v>0</v>
      </c>
      <c r="BH37" s="38">
        <f>IF(BE37="",0,20)</f>
        <v>0</v>
      </c>
      <c r="BI37" s="41">
        <f>IF(BE37=1,30,IF(BE37=2,20,IF(BE37=3,10,0)))</f>
        <v>0</v>
      </c>
      <c r="BJ37" s="46" t="str">
        <f>IF(BE37="","",BG37+BH37+BI37)</f>
        <v/>
      </c>
    </row>
    <row r="38" spans="1:62" ht="12.75" customHeight="1">
      <c r="A38" s="14">
        <v>36</v>
      </c>
      <c r="B38" s="143" t="s">
        <v>166</v>
      </c>
      <c r="C38" s="146" t="s">
        <v>15</v>
      </c>
      <c r="D38" s="148">
        <v>2003</v>
      </c>
      <c r="E38" s="4">
        <f>(R38+X38+AD38+BB38+AJ38+AP38+AV38+BH38)/20</f>
        <v>1</v>
      </c>
      <c r="F38" s="8" t="str">
        <f>T38</f>
        <v/>
      </c>
      <c r="G38" s="8" t="str">
        <f>Z38</f>
        <v/>
      </c>
      <c r="H38" s="8" t="str">
        <f>AF38</f>
        <v/>
      </c>
      <c r="I38" s="14" t="str">
        <f>AL38</f>
        <v/>
      </c>
      <c r="J38" s="14">
        <f>AR38</f>
        <v>58</v>
      </c>
      <c r="K38" s="14" t="str">
        <f>AX38</f>
        <v/>
      </c>
      <c r="L38" s="14" t="str">
        <f>BD38</f>
        <v/>
      </c>
      <c r="M38" s="14" t="str">
        <f>BJ38</f>
        <v/>
      </c>
      <c r="N38" s="28">
        <f>IF(E38&lt;4,SUM(F38:M38),SUMPRODUCT(LARGE(F38:M38,{1;2;3;4})))</f>
        <v>58</v>
      </c>
      <c r="O38" s="38"/>
      <c r="P38" s="38"/>
      <c r="Q38" s="38">
        <f>CEILING(100*P38/$P$2,1)</f>
        <v>0</v>
      </c>
      <c r="R38" s="38">
        <f>IF(O38="",0,20)</f>
        <v>0</v>
      </c>
      <c r="S38" s="38">
        <f>IF(O38=1,30,IF(O38=2,20,IF(O38=3,10,0)))</f>
        <v>0</v>
      </c>
      <c r="T38" s="39" t="str">
        <f>IF(O38="","",Q38+R38+S38)</f>
        <v/>
      </c>
      <c r="U38" s="122"/>
      <c r="V38" s="83"/>
      <c r="W38" s="41">
        <f>CEILING(100*V38/$V$2,1)</f>
        <v>0</v>
      </c>
      <c r="X38" s="38">
        <f>IF(U38="",0,20)</f>
        <v>0</v>
      </c>
      <c r="Y38" s="38">
        <f>IF(U38=1,30,IF(U38=2,20,IF(U38=3,10,0)))</f>
        <v>0</v>
      </c>
      <c r="Z38" s="38" t="str">
        <f>IF(U38="","",W38+X38+Y38)</f>
        <v/>
      </c>
      <c r="AA38" s="40"/>
      <c r="AB38" s="41"/>
      <c r="AC38" s="43">
        <f>CEILING(100*AB38/$AB$2,1)</f>
        <v>0</v>
      </c>
      <c r="AD38" s="43">
        <f>IF(AA38="",0,20)</f>
        <v>0</v>
      </c>
      <c r="AE38" s="43">
        <f>IF(AA38=1,30,IF(AA38=2,20,IF(AA38=3,10,0)))</f>
        <v>0</v>
      </c>
      <c r="AF38" s="43" t="str">
        <f>IF(AA38="","",AC38+AD38+AE38)</f>
        <v/>
      </c>
      <c r="AG38" s="40"/>
      <c r="AH38" s="38"/>
      <c r="AI38" s="38">
        <f>CEILING(100*AH38/$AH$2,1)</f>
        <v>0</v>
      </c>
      <c r="AJ38" s="38">
        <f>IF(AG38="",0,20)</f>
        <v>0</v>
      </c>
      <c r="AK38" s="38">
        <f>IF(AG38=1,30,IF(AG38=2,20,IF(AG38=3,10,0)))</f>
        <v>0</v>
      </c>
      <c r="AL38" s="38" t="str">
        <f>IF(AG38="","",AI38+AJ38+AK38)</f>
        <v/>
      </c>
      <c r="AM38" s="40">
        <v>55</v>
      </c>
      <c r="AN38" s="38">
        <v>3</v>
      </c>
      <c r="AO38" s="38">
        <f>CEILING(100*AN38/$AN$2,1)</f>
        <v>38</v>
      </c>
      <c r="AP38" s="38">
        <f>IF(AM38="",0,20)</f>
        <v>20</v>
      </c>
      <c r="AQ38" s="38">
        <f>IF(AM38=1,30,IF(AM38=2,20,IF(AM38=3,10,0)))</f>
        <v>0</v>
      </c>
      <c r="AR38" s="38">
        <f>IF(AM38="","",AO38+AP38+AQ38)</f>
        <v>58</v>
      </c>
      <c r="AS38" s="40"/>
      <c r="AT38" s="38"/>
      <c r="AU38" s="45">
        <f>CEILING(100*AT38/$AT$2,1)</f>
        <v>0</v>
      </c>
      <c r="AV38" s="45">
        <f>IF(AS38="",0,20)</f>
        <v>0</v>
      </c>
      <c r="AW38" s="43">
        <f>IF(AS38=1,30,IF(AS38=2,20,IF(AS38=3,10,0)))</f>
        <v>0</v>
      </c>
      <c r="AX38" s="43" t="str">
        <f>IF(AS38="","",AU38+AV38+AW38)</f>
        <v/>
      </c>
      <c r="AY38" s="47"/>
      <c r="AZ38" s="38"/>
      <c r="BA38" s="38">
        <f>CEILING(100*AZ38/$AZ$2,1)</f>
        <v>0</v>
      </c>
      <c r="BB38" s="38">
        <f>IF(AY38="",0,20)</f>
        <v>0</v>
      </c>
      <c r="BC38" s="38">
        <f>IF(AY38=1,30,IF(AY38=2,20,IF(AY38=3,10,0)))</f>
        <v>0</v>
      </c>
      <c r="BD38" s="38" t="str">
        <f>IF(AY38="","",BA38+BB38+BC38)</f>
        <v/>
      </c>
      <c r="BE38" s="40"/>
      <c r="BF38" s="38"/>
      <c r="BG38" s="38">
        <f>CEILING(100*BF38/$BF$2,1)</f>
        <v>0</v>
      </c>
      <c r="BH38" s="38">
        <f>IF(BE38="",0,20)</f>
        <v>0</v>
      </c>
      <c r="BI38" s="41">
        <f>IF(BE38=1,30,IF(BE38=2,20,IF(BE38=3,10,0)))</f>
        <v>0</v>
      </c>
      <c r="BJ38" s="46" t="str">
        <f>IF(BE38="","",BG38+BH38+BI38)</f>
        <v/>
      </c>
    </row>
    <row r="39" spans="1:62" ht="12.75" customHeight="1">
      <c r="A39" s="14">
        <v>37</v>
      </c>
      <c r="B39" s="99" t="s">
        <v>214</v>
      </c>
      <c r="C39" s="128" t="s">
        <v>60</v>
      </c>
      <c r="D39" s="105">
        <v>2004</v>
      </c>
      <c r="E39" s="4">
        <f>(R39+X39+AD39+BB39+AJ39+AP39+AV39+BH39)/20</f>
        <v>1</v>
      </c>
      <c r="F39" s="8" t="str">
        <f>T39</f>
        <v/>
      </c>
      <c r="G39" s="8" t="str">
        <f>Z39</f>
        <v/>
      </c>
      <c r="H39" s="8" t="str">
        <f>AF39</f>
        <v/>
      </c>
      <c r="I39" s="14" t="str">
        <f>AL39</f>
        <v/>
      </c>
      <c r="J39" s="14" t="str">
        <f>AR39</f>
        <v/>
      </c>
      <c r="K39" s="14" t="str">
        <f>AX39</f>
        <v/>
      </c>
      <c r="L39" s="14" t="str">
        <f>BD39</f>
        <v/>
      </c>
      <c r="M39" s="14">
        <f>BJ39</f>
        <v>56</v>
      </c>
      <c r="N39" s="28">
        <f>IF(E39&lt;4,SUM(F39:M39),SUMPRODUCT(LARGE(F39:M39,{1;2;3;4})))</f>
        <v>56</v>
      </c>
      <c r="O39" s="38"/>
      <c r="P39" s="38"/>
      <c r="Q39" s="38">
        <f>CEILING(100*P39/$P$2,1)</f>
        <v>0</v>
      </c>
      <c r="R39" s="38">
        <f>IF(O39="",0,20)</f>
        <v>0</v>
      </c>
      <c r="S39" s="38">
        <f>IF(O39=1,30,IF(O39=2,20,IF(O39=3,10,0)))</f>
        <v>0</v>
      </c>
      <c r="T39" s="38" t="str">
        <f>IF(O39="","",Q39+R39+S39)</f>
        <v/>
      </c>
      <c r="U39" s="40"/>
      <c r="V39" s="38"/>
      <c r="W39" s="41">
        <f>CEILING(100*V39/$V$2,1)</f>
        <v>0</v>
      </c>
      <c r="X39" s="38">
        <f>IF(U39="",0,20)</f>
        <v>0</v>
      </c>
      <c r="Y39" s="38">
        <f>IF(U39=1,30,IF(U39=2,20,IF(U39=3,10,0)))</f>
        <v>0</v>
      </c>
      <c r="Z39" s="38" t="str">
        <f>IF(U39="","",W39+X39+Y39)</f>
        <v/>
      </c>
      <c r="AA39" s="40"/>
      <c r="AB39" s="41"/>
      <c r="AC39" s="43">
        <f>CEILING(100*AB39/$AB$2,1)</f>
        <v>0</v>
      </c>
      <c r="AD39" s="43">
        <f>IF(AA39="",0,20)</f>
        <v>0</v>
      </c>
      <c r="AE39" s="43">
        <f>IF(AA39=1,30,IF(AA39=2,20,IF(AA39=3,10,0)))</f>
        <v>0</v>
      </c>
      <c r="AF39" s="43" t="str">
        <f>IF(AA39="","",AC39+AD39+AE39)</f>
        <v/>
      </c>
      <c r="AG39" s="40"/>
      <c r="AH39" s="38"/>
      <c r="AI39" s="38">
        <f>CEILING(100*AH39/$AH$2,1)</f>
        <v>0</v>
      </c>
      <c r="AJ39" s="38">
        <f>IF(AG39="",0,20)</f>
        <v>0</v>
      </c>
      <c r="AK39" s="38">
        <f>IF(AG39=1,30,IF(AG39=2,20,IF(AG39=3,10,0)))</f>
        <v>0</v>
      </c>
      <c r="AL39" s="38" t="str">
        <f>IF(AG39="","",AI39+AJ39+AK39)</f>
        <v/>
      </c>
      <c r="AM39" s="40"/>
      <c r="AN39" s="38"/>
      <c r="AO39" s="38">
        <f>CEILING(100*AN39/$AN$2,1)</f>
        <v>0</v>
      </c>
      <c r="AP39" s="38">
        <f>IF(AM39="",0,20)</f>
        <v>0</v>
      </c>
      <c r="AQ39" s="38">
        <f>IF(AM39=1,30,IF(AM39=2,20,IF(AM39=3,10,0)))</f>
        <v>0</v>
      </c>
      <c r="AR39" s="38" t="str">
        <f>IF(AM39="","",AO39+AP39+AQ39)</f>
        <v/>
      </c>
      <c r="AS39" s="40"/>
      <c r="AT39" s="38"/>
      <c r="AU39" s="45">
        <f>CEILING(100*AT39/$AT$2,1)</f>
        <v>0</v>
      </c>
      <c r="AV39" s="45">
        <f>IF(AS39="",0,20)</f>
        <v>0</v>
      </c>
      <c r="AW39" s="43">
        <f>IF(AS39=1,30,IF(AS39=2,20,IF(AS39=3,10,0)))</f>
        <v>0</v>
      </c>
      <c r="AX39" s="43" t="str">
        <f>IF(AS39="","",AU39+AV39+AW39)</f>
        <v/>
      </c>
      <c r="AY39" s="47"/>
      <c r="AZ39" s="38"/>
      <c r="BA39" s="38">
        <f>CEILING(100*AZ39/$AZ$2,1)</f>
        <v>0</v>
      </c>
      <c r="BB39" s="38">
        <f>IF(AY39="",0,20)</f>
        <v>0</v>
      </c>
      <c r="BC39" s="38">
        <f>IF(AY39=1,30,IF(AY39=2,20,IF(AY39=3,10,0)))</f>
        <v>0</v>
      </c>
      <c r="BD39" s="38" t="str">
        <f>IF(AY39="","",BA39+BB39+BC39)</f>
        <v/>
      </c>
      <c r="BE39" s="40">
        <v>20</v>
      </c>
      <c r="BF39" s="38">
        <v>2.5</v>
      </c>
      <c r="BG39" s="38">
        <f>CEILING(100*BF39/$BF$2,1)</f>
        <v>36</v>
      </c>
      <c r="BH39" s="38">
        <f>IF(BE39="",0,20)</f>
        <v>20</v>
      </c>
      <c r="BI39" s="41">
        <f>IF(BE39=1,30,IF(BE39=2,20,IF(BE39=3,10,0)))</f>
        <v>0</v>
      </c>
      <c r="BJ39" s="46">
        <f>IF(BE39="","",BG39+BH39+BI39)</f>
        <v>56</v>
      </c>
    </row>
    <row r="40" spans="1:62" ht="12.75" customHeight="1">
      <c r="A40" s="14">
        <v>38</v>
      </c>
      <c r="B40" s="5" t="s">
        <v>215</v>
      </c>
      <c r="C40" s="147" t="s">
        <v>95</v>
      </c>
      <c r="D40" s="59">
        <v>2005</v>
      </c>
      <c r="E40" s="4">
        <f>(R40+X40+AD40+BB40+AJ40+AP40+AV40+BH40)/20</f>
        <v>1</v>
      </c>
      <c r="F40" s="8" t="str">
        <f>T40</f>
        <v/>
      </c>
      <c r="G40" s="8" t="str">
        <f>Z40</f>
        <v/>
      </c>
      <c r="H40" s="8" t="str">
        <f>AF40</f>
        <v/>
      </c>
      <c r="I40" s="14" t="str">
        <f>AL40</f>
        <v/>
      </c>
      <c r="J40" s="14" t="str">
        <f>AR40</f>
        <v/>
      </c>
      <c r="K40" s="14" t="str">
        <f>AX40</f>
        <v/>
      </c>
      <c r="L40" s="14" t="str">
        <f>BD40</f>
        <v/>
      </c>
      <c r="M40" s="14">
        <f>BJ40</f>
        <v>56</v>
      </c>
      <c r="N40" s="28">
        <f>IF(E40&lt;4,SUM(F40:M40),SUMPRODUCT(LARGE(F40:M40,{1;2;3;4})))</f>
        <v>56</v>
      </c>
      <c r="O40" s="38"/>
      <c r="P40" s="38"/>
      <c r="Q40" s="38">
        <f>CEILING(100*P40/$P$2,1)</f>
        <v>0</v>
      </c>
      <c r="R40" s="38">
        <f>IF(O40="",0,20)</f>
        <v>0</v>
      </c>
      <c r="S40" s="38">
        <f>IF(O40=1,30,IF(O40=2,20,IF(O40=3,10,0)))</f>
        <v>0</v>
      </c>
      <c r="T40" s="38" t="str">
        <f>IF(O40="","",Q40+R40+S40)</f>
        <v/>
      </c>
      <c r="U40" s="40"/>
      <c r="V40" s="38"/>
      <c r="W40" s="41">
        <f>CEILING(100*V40/$V$2,1)</f>
        <v>0</v>
      </c>
      <c r="X40" s="38">
        <f>IF(U40="",0,20)</f>
        <v>0</v>
      </c>
      <c r="Y40" s="38">
        <f>IF(U40=1,30,IF(U40=2,20,IF(U40=3,10,0)))</f>
        <v>0</v>
      </c>
      <c r="Z40" s="38" t="str">
        <f>IF(U40="","",W40+X40+Y40)</f>
        <v/>
      </c>
      <c r="AA40" s="40"/>
      <c r="AB40" s="41"/>
      <c r="AC40" s="43">
        <f>CEILING(100*AB40/$AB$2,1)</f>
        <v>0</v>
      </c>
      <c r="AD40" s="43">
        <f>IF(AA40="",0,20)</f>
        <v>0</v>
      </c>
      <c r="AE40" s="43">
        <f>IF(AA40=1,30,IF(AA40=2,20,IF(AA40=3,10,0)))</f>
        <v>0</v>
      </c>
      <c r="AF40" s="43" t="str">
        <f>IF(AA40="","",AC40+AD40+AE40)</f>
        <v/>
      </c>
      <c r="AG40" s="40"/>
      <c r="AH40" s="38"/>
      <c r="AI40" s="38">
        <f>CEILING(100*AH40/$AH$2,1)</f>
        <v>0</v>
      </c>
      <c r="AJ40" s="38">
        <f>IF(AG40="",0,20)</f>
        <v>0</v>
      </c>
      <c r="AK40" s="38">
        <f>IF(AG40=1,30,IF(AG40=2,20,IF(AG40=3,10,0)))</f>
        <v>0</v>
      </c>
      <c r="AL40" s="38" t="str">
        <f>IF(AG40="","",AI40+AJ40+AK40)</f>
        <v/>
      </c>
      <c r="AM40" s="40"/>
      <c r="AN40" s="38"/>
      <c r="AO40" s="38">
        <f>CEILING(100*AN40/$AN$2,1)</f>
        <v>0</v>
      </c>
      <c r="AP40" s="38">
        <f>IF(AM40="",0,20)</f>
        <v>0</v>
      </c>
      <c r="AQ40" s="38">
        <f>IF(AM40=1,30,IF(AM40=2,20,IF(AM40=3,10,0)))</f>
        <v>0</v>
      </c>
      <c r="AR40" s="38" t="str">
        <f>IF(AM40="","",AO40+AP40+AQ40)</f>
        <v/>
      </c>
      <c r="AS40" s="40"/>
      <c r="AT40" s="38"/>
      <c r="AU40" s="45">
        <f>CEILING(100*AT40/$AT$2,1)</f>
        <v>0</v>
      </c>
      <c r="AV40" s="45">
        <f>IF(AS40="",0,20)</f>
        <v>0</v>
      </c>
      <c r="AW40" s="43">
        <f>IF(AS40=1,30,IF(AS40=2,20,IF(AS40=3,10,0)))</f>
        <v>0</v>
      </c>
      <c r="AX40" s="43" t="str">
        <f>IF(AS40="","",AU40+AV40+AW40)</f>
        <v/>
      </c>
      <c r="AY40" s="47"/>
      <c r="AZ40" s="38"/>
      <c r="BA40" s="38">
        <f>CEILING(100*AZ40/$AZ$2,1)</f>
        <v>0</v>
      </c>
      <c r="BB40" s="38">
        <f>IF(AY40="",0,20)</f>
        <v>0</v>
      </c>
      <c r="BC40" s="38">
        <f>IF(AY40=1,30,IF(AY40=2,20,IF(AY40=3,10,0)))</f>
        <v>0</v>
      </c>
      <c r="BD40" s="38" t="str">
        <f>IF(AY40="","",BA40+BB40+BC40)</f>
        <v/>
      </c>
      <c r="BE40" s="40">
        <v>21</v>
      </c>
      <c r="BF40" s="38">
        <v>2.5</v>
      </c>
      <c r="BG40" s="38">
        <f>CEILING(100*BF40/$BF$2,1)</f>
        <v>36</v>
      </c>
      <c r="BH40" s="38">
        <f>IF(BE40="",0,20)</f>
        <v>20</v>
      </c>
      <c r="BI40" s="41">
        <f>IF(BE40=1,30,IF(BE40=2,20,IF(BE40=3,10,0)))</f>
        <v>0</v>
      </c>
      <c r="BJ40" s="46">
        <f>IF(BE40="","",BG40+BH40+BI40)</f>
        <v>56</v>
      </c>
    </row>
    <row r="41" spans="1:62" ht="12.75" customHeight="1">
      <c r="A41" s="14">
        <v>39</v>
      </c>
      <c r="B41" s="8" t="s">
        <v>91</v>
      </c>
      <c r="C41" s="8" t="s">
        <v>16</v>
      </c>
      <c r="D41" s="4">
        <v>2005</v>
      </c>
      <c r="E41" s="4">
        <f>(R41+X41+AD41+BB41+AJ41+AP41+AV41+BH41)/20</f>
        <v>1</v>
      </c>
      <c r="F41" s="8">
        <f>T41</f>
        <v>52</v>
      </c>
      <c r="G41" s="8" t="str">
        <f>Z41</f>
        <v/>
      </c>
      <c r="H41" s="8" t="str">
        <f>AF41</f>
        <v/>
      </c>
      <c r="I41" s="14" t="str">
        <f>AL41</f>
        <v/>
      </c>
      <c r="J41" s="14" t="str">
        <f>AR41</f>
        <v/>
      </c>
      <c r="K41" s="14" t="str">
        <f>AX41</f>
        <v/>
      </c>
      <c r="L41" s="14" t="str">
        <f>BD41</f>
        <v/>
      </c>
      <c r="M41" s="14" t="str">
        <f>BJ41</f>
        <v/>
      </c>
      <c r="N41" s="28">
        <f>IF(E41&lt;4,SUM(F41:M41),SUMPRODUCT(LARGE(F41:M41,{1;2;3;4})))</f>
        <v>52</v>
      </c>
      <c r="O41" s="38">
        <v>50</v>
      </c>
      <c r="P41" s="38">
        <v>2.5</v>
      </c>
      <c r="Q41" s="41">
        <f>CEILING(100*P41/$P$2,1)</f>
        <v>32</v>
      </c>
      <c r="R41" s="38">
        <f>IF(O41="",0,20)</f>
        <v>20</v>
      </c>
      <c r="S41" s="38">
        <f>IF(O41=1,30,IF(O41=2,20,IF(O41=3,10,0)))</f>
        <v>0</v>
      </c>
      <c r="T41" s="38">
        <f>IF(O41="","",Q41+R41+S41)</f>
        <v>52</v>
      </c>
      <c r="U41" s="40"/>
      <c r="V41" s="38"/>
      <c r="W41" s="38">
        <f>CEILING(100*V41/$V$2,1)</f>
        <v>0</v>
      </c>
      <c r="X41" s="38">
        <f>IF(U41="",0,20)</f>
        <v>0</v>
      </c>
      <c r="Y41" s="38">
        <f>IF(U41=1,30,IF(U41=2,20,IF(U41=3,10,0)))</f>
        <v>0</v>
      </c>
      <c r="Z41" s="38" t="str">
        <f>IF(U41="","",W41+X41+Y41)</f>
        <v/>
      </c>
      <c r="AA41" s="40"/>
      <c r="AB41" s="41"/>
      <c r="AC41" s="43">
        <f>CEILING(100*AB41/$AB$2,1)</f>
        <v>0</v>
      </c>
      <c r="AD41" s="43">
        <f>IF(AA41="",0,20)</f>
        <v>0</v>
      </c>
      <c r="AE41" s="45">
        <f>IF(AA41=1,30,IF(AA41=2,20,IF(AA41=3,10,0)))</f>
        <v>0</v>
      </c>
      <c r="AF41" s="45" t="str">
        <f>IF(AA41="","",AC41+AD41+AE41)</f>
        <v/>
      </c>
      <c r="AG41" s="40"/>
      <c r="AH41" s="38"/>
      <c r="AI41" s="38">
        <f>CEILING(100*AH41/$AH$2,1)</f>
        <v>0</v>
      </c>
      <c r="AJ41" s="38">
        <f>IF(AG41="",0,20)</f>
        <v>0</v>
      </c>
      <c r="AK41" s="38">
        <f>IF(AG41=1,30,IF(AG41=2,20,IF(AG41=3,10,0)))</f>
        <v>0</v>
      </c>
      <c r="AL41" s="38" t="str">
        <f>IF(AG41="","",AI41+AJ41+AK41)</f>
        <v/>
      </c>
      <c r="AM41" s="40"/>
      <c r="AN41" s="38"/>
      <c r="AO41" s="38">
        <f>CEILING(100*AN41/$AN$2,1)</f>
        <v>0</v>
      </c>
      <c r="AP41" s="38">
        <f>IF(AM41="",0,20)</f>
        <v>0</v>
      </c>
      <c r="AQ41" s="38">
        <f>IF(AM41=1,30,IF(AM41=2,20,IF(AM41=3,10,0)))</f>
        <v>0</v>
      </c>
      <c r="AR41" s="38" t="str">
        <f>IF(AM41="","",AO41+AP41+AQ41)</f>
        <v/>
      </c>
      <c r="AS41" s="40"/>
      <c r="AT41" s="38"/>
      <c r="AU41" s="45">
        <f>CEILING(100*AT41/$AT$2,1)</f>
        <v>0</v>
      </c>
      <c r="AV41" s="45">
        <f>IF(AS41="",0,20)</f>
        <v>0</v>
      </c>
      <c r="AW41" s="43">
        <f>IF(AS41=1,30,IF(AS41=2,20,IF(AS41=3,10,0)))</f>
        <v>0</v>
      </c>
      <c r="AX41" s="43" t="str">
        <f>IF(AS41="","",AU41+AV41+AW41)</f>
        <v/>
      </c>
      <c r="AY41" s="40"/>
      <c r="AZ41" s="38"/>
      <c r="BA41" s="38">
        <f>CEILING(100*AZ41/$AZ$2,1)</f>
        <v>0</v>
      </c>
      <c r="BB41" s="38">
        <f>IF(AY41="",0,20)</f>
        <v>0</v>
      </c>
      <c r="BC41" s="38">
        <f>IF(AY41=1,30,IF(AY41=2,20,IF(AY41=3,10,0)))</f>
        <v>0</v>
      </c>
      <c r="BD41" s="38" t="str">
        <f>IF(AY41="","",BA41+BB41+BC41)</f>
        <v/>
      </c>
      <c r="BE41" s="40"/>
      <c r="BF41" s="38"/>
      <c r="BG41" s="38">
        <f>CEILING(100*BF41/$BF$2,1)</f>
        <v>0</v>
      </c>
      <c r="BH41" s="38">
        <f>IF(BE41="",0,20)</f>
        <v>0</v>
      </c>
      <c r="BI41" s="41">
        <f>IF(BE41=1,30,IF(BE41=2,20,IF(BE41=3,10,0)))</f>
        <v>0</v>
      </c>
      <c r="BJ41" s="46" t="str">
        <f>IF(BE41="","",BG41+BH41+BI41)</f>
        <v/>
      </c>
    </row>
    <row r="42" spans="1:62" ht="12.75" customHeight="1">
      <c r="A42" s="14">
        <v>40</v>
      </c>
      <c r="B42" s="5" t="s">
        <v>170</v>
      </c>
      <c r="C42" s="8" t="s">
        <v>67</v>
      </c>
      <c r="D42" s="4">
        <v>2005</v>
      </c>
      <c r="E42" s="4">
        <f>(R42+X42+AD42+BB42+AJ42+AP42+AV42+BH42)/20</f>
        <v>1</v>
      </c>
      <c r="F42" s="8" t="str">
        <f>T42</f>
        <v/>
      </c>
      <c r="G42" s="8" t="str">
        <f>Z42</f>
        <v/>
      </c>
      <c r="H42" s="8" t="str">
        <f>AF42</f>
        <v/>
      </c>
      <c r="I42" s="14" t="str">
        <f>AL42</f>
        <v/>
      </c>
      <c r="J42" s="14" t="str">
        <f>AR42</f>
        <v/>
      </c>
      <c r="K42" s="14">
        <f>AX42</f>
        <v>49</v>
      </c>
      <c r="L42" s="14" t="str">
        <f>BD42</f>
        <v/>
      </c>
      <c r="M42" s="14" t="str">
        <f>BJ42</f>
        <v/>
      </c>
      <c r="N42" s="28">
        <f>IF(E42&lt;4,SUM(F42:M42),SUMPRODUCT(LARGE(F42:M42,{1;2;3;4})))</f>
        <v>49</v>
      </c>
      <c r="O42" s="38"/>
      <c r="P42" s="38"/>
      <c r="Q42" s="38">
        <f>CEILING(100*P42/$P$2,1)</f>
        <v>0</v>
      </c>
      <c r="R42" s="38">
        <f>IF(O42="",0,20)</f>
        <v>0</v>
      </c>
      <c r="S42" s="38">
        <f>IF(O42=1,30,IF(O42=2,20,IF(O42=3,10,0)))</f>
        <v>0</v>
      </c>
      <c r="T42" s="38" t="str">
        <f>IF(O42="","",Q42+R42+S42)</f>
        <v/>
      </c>
      <c r="U42" s="40"/>
      <c r="V42" s="38"/>
      <c r="W42" s="41">
        <f>CEILING(100*V42/$V$2,1)</f>
        <v>0</v>
      </c>
      <c r="X42" s="38">
        <f>IF(U42="",0,20)</f>
        <v>0</v>
      </c>
      <c r="Y42" s="38">
        <f>IF(U42=1,30,IF(U42=2,20,IF(U42=3,10,0)))</f>
        <v>0</v>
      </c>
      <c r="Z42" s="38" t="str">
        <f>IF(U42="","",W42+X42+Y42)</f>
        <v/>
      </c>
      <c r="AA42" s="40"/>
      <c r="AB42" s="41"/>
      <c r="AC42" s="43">
        <f>CEILING(100*AB42/$AB$2,1)</f>
        <v>0</v>
      </c>
      <c r="AD42" s="43">
        <f>IF(AA42="",0,20)</f>
        <v>0</v>
      </c>
      <c r="AE42" s="43">
        <f>IF(AA42=1,30,IF(AA42=2,20,IF(AA42=3,10,0)))</f>
        <v>0</v>
      </c>
      <c r="AF42" s="43" t="str">
        <f>IF(AA42="","",AC42+AD42+AE42)</f>
        <v/>
      </c>
      <c r="AG42" s="40"/>
      <c r="AH42" s="38"/>
      <c r="AI42" s="38">
        <f>CEILING(100*AH42/$AH$2,1)</f>
        <v>0</v>
      </c>
      <c r="AJ42" s="38">
        <f>IF(AG42="",0,20)</f>
        <v>0</v>
      </c>
      <c r="AK42" s="38">
        <f>IF(AG42=1,30,IF(AG42=2,20,IF(AG42=3,10,0)))</f>
        <v>0</v>
      </c>
      <c r="AL42" s="38" t="str">
        <f>IF(AG42="","",AI42+AJ42+AK42)</f>
        <v/>
      </c>
      <c r="AM42" s="40"/>
      <c r="AN42" s="38"/>
      <c r="AO42" s="38">
        <f>CEILING(100*AN42/$AN$2,1)</f>
        <v>0</v>
      </c>
      <c r="AP42" s="38">
        <f>IF(AM42="",0,20)</f>
        <v>0</v>
      </c>
      <c r="AQ42" s="38">
        <f>IF(AM42=1,30,IF(AM42=2,20,IF(AM42=3,10,0)))</f>
        <v>0</v>
      </c>
      <c r="AR42" s="38" t="str">
        <f>IF(AM42="","",AO42+AP42+AQ42)</f>
        <v/>
      </c>
      <c r="AS42" s="40">
        <v>20</v>
      </c>
      <c r="AT42" s="38">
        <v>2</v>
      </c>
      <c r="AU42" s="45">
        <f>CEILING(100*AT42/$AT$2,1)</f>
        <v>29</v>
      </c>
      <c r="AV42" s="45">
        <f>IF(AS42="",0,20)</f>
        <v>20</v>
      </c>
      <c r="AW42" s="43">
        <f>IF(AS42=1,30,IF(AS42=2,20,IF(AS42=3,10,0)))</f>
        <v>0</v>
      </c>
      <c r="AX42" s="43">
        <f>IF(AS42="","",AU42+AV42+AW42)</f>
        <v>49</v>
      </c>
      <c r="AY42" s="47"/>
      <c r="AZ42" s="38"/>
      <c r="BA42" s="38">
        <f>CEILING(100*AZ42/$AZ$2,1)</f>
        <v>0</v>
      </c>
      <c r="BB42" s="38">
        <f>IF(AY42="",0,20)</f>
        <v>0</v>
      </c>
      <c r="BC42" s="38">
        <f>IF(AY42=1,30,IF(AY42=2,20,IF(AY42=3,10,0)))</f>
        <v>0</v>
      </c>
      <c r="BD42" s="38" t="str">
        <f>IF(AY42="","",BA42+BB42+BC42)</f>
        <v/>
      </c>
      <c r="BE42" s="40"/>
      <c r="BF42" s="38"/>
      <c r="BG42" s="38">
        <f>CEILING(100*BF42/$BF$2,1)</f>
        <v>0</v>
      </c>
      <c r="BH42" s="38">
        <f>IF(BE42="",0,20)</f>
        <v>0</v>
      </c>
      <c r="BI42" s="41">
        <f>IF(BE42=1,30,IF(BE42=2,20,IF(BE42=3,10,0)))</f>
        <v>0</v>
      </c>
      <c r="BJ42" s="46" t="str">
        <f>IF(BE42="","",BG42+BH42+BI42)</f>
        <v/>
      </c>
    </row>
    <row r="43" spans="1:62" ht="12.75" customHeight="1">
      <c r="A43" s="14">
        <v>41</v>
      </c>
      <c r="B43" s="5" t="s">
        <v>199</v>
      </c>
      <c r="C43" s="128" t="s">
        <v>67</v>
      </c>
      <c r="D43" s="4">
        <v>2005</v>
      </c>
      <c r="E43" s="4">
        <f>(R43+X43+AD43+BB43+AJ43+AP43+AV43+BH43)/20</f>
        <v>1</v>
      </c>
      <c r="F43" s="8" t="str">
        <f>T43</f>
        <v/>
      </c>
      <c r="G43" s="8" t="str">
        <f>Z43</f>
        <v/>
      </c>
      <c r="H43" s="8" t="str">
        <f>AF43</f>
        <v/>
      </c>
      <c r="I43" s="14" t="str">
        <f>AL43</f>
        <v/>
      </c>
      <c r="J43" s="14" t="str">
        <f>AR43</f>
        <v/>
      </c>
      <c r="K43" s="14" t="str">
        <f>AX43</f>
        <v/>
      </c>
      <c r="L43" s="14">
        <f>BD43</f>
        <v>49</v>
      </c>
      <c r="M43" s="14" t="str">
        <f>BJ43</f>
        <v/>
      </c>
      <c r="N43" s="28">
        <f>IF(E43&lt;4,SUM(F43:M43),SUMPRODUCT(LARGE(F43:M43,{1;2;3;4})))</f>
        <v>49</v>
      </c>
      <c r="O43" s="38"/>
      <c r="P43" s="38"/>
      <c r="Q43" s="38">
        <f>CEILING(100*P43/$P$2,1)</f>
        <v>0</v>
      </c>
      <c r="R43" s="38">
        <f>IF(O43="",0,20)</f>
        <v>0</v>
      </c>
      <c r="S43" s="38">
        <f>IF(O43=1,30,IF(O43=2,20,IF(O43=3,10,0)))</f>
        <v>0</v>
      </c>
      <c r="T43" s="38" t="str">
        <f>IF(O43="","",Q43+R43+S43)</f>
        <v/>
      </c>
      <c r="U43" s="40"/>
      <c r="V43" s="38"/>
      <c r="W43" s="41">
        <f>CEILING(100*V43/$V$2,1)</f>
        <v>0</v>
      </c>
      <c r="X43" s="38">
        <f>IF(U43="",0,20)</f>
        <v>0</v>
      </c>
      <c r="Y43" s="38">
        <f>IF(U43=1,30,IF(U43=2,20,IF(U43=3,10,0)))</f>
        <v>0</v>
      </c>
      <c r="Z43" s="38" t="str">
        <f>IF(U43="","",W43+X43+Y43)</f>
        <v/>
      </c>
      <c r="AA43" s="40"/>
      <c r="AB43" s="41"/>
      <c r="AC43" s="43">
        <f>CEILING(100*AB43/$AB$2,1)</f>
        <v>0</v>
      </c>
      <c r="AD43" s="43">
        <f>IF(AA43="",0,20)</f>
        <v>0</v>
      </c>
      <c r="AE43" s="43">
        <f>IF(AA43=1,30,IF(AA43=2,20,IF(AA43=3,10,0)))</f>
        <v>0</v>
      </c>
      <c r="AF43" s="43" t="str">
        <f>IF(AA43="","",AC43+AD43+AE43)</f>
        <v/>
      </c>
      <c r="AG43" s="40"/>
      <c r="AH43" s="38"/>
      <c r="AI43" s="38">
        <f>CEILING(100*AH43/$AH$2,1)</f>
        <v>0</v>
      </c>
      <c r="AJ43" s="38">
        <f>IF(AG43="",0,20)</f>
        <v>0</v>
      </c>
      <c r="AK43" s="38">
        <f>IF(AG43=1,30,IF(AG43=2,20,IF(AG43=3,10,0)))</f>
        <v>0</v>
      </c>
      <c r="AL43" s="38" t="str">
        <f>IF(AG43="","",AI43+AJ43+AK43)</f>
        <v/>
      </c>
      <c r="AM43" s="40"/>
      <c r="AN43" s="38"/>
      <c r="AO43" s="38">
        <f>CEILING(100*AN43/$AN$2,1)</f>
        <v>0</v>
      </c>
      <c r="AP43" s="38">
        <f>IF(AM43="",0,20)</f>
        <v>0</v>
      </c>
      <c r="AQ43" s="38">
        <f>IF(AM43=1,30,IF(AM43=2,20,IF(AM43=3,10,0)))</f>
        <v>0</v>
      </c>
      <c r="AR43" s="38" t="str">
        <f>IF(AM43="","",AO43+AP43+AQ43)</f>
        <v/>
      </c>
      <c r="AS43" s="40"/>
      <c r="AT43" s="38"/>
      <c r="AU43" s="45">
        <f>CEILING(100*AT43/$AT$2,1)</f>
        <v>0</v>
      </c>
      <c r="AV43" s="45">
        <f>IF(AS43="",0,20)</f>
        <v>0</v>
      </c>
      <c r="AW43" s="43">
        <f>IF(AS43=1,30,IF(AS43=2,20,IF(AS43=3,10,0)))</f>
        <v>0</v>
      </c>
      <c r="AX43" s="43" t="str">
        <f>IF(AS43="","",AU43+AV43+AW43)</f>
        <v/>
      </c>
      <c r="AY43" s="47">
        <v>19</v>
      </c>
      <c r="AZ43" s="38">
        <v>2</v>
      </c>
      <c r="BA43" s="38">
        <f>CEILING(100*AZ43/$AZ$2,1)</f>
        <v>29</v>
      </c>
      <c r="BB43" s="38">
        <f>IF(AY43="",0,20)</f>
        <v>20</v>
      </c>
      <c r="BC43" s="38">
        <f>IF(AY43=1,30,IF(AY43=2,20,IF(AY43=3,10,0)))</f>
        <v>0</v>
      </c>
      <c r="BD43" s="38">
        <f>IF(AY43="","",BA43+BB43+BC43)</f>
        <v>49</v>
      </c>
      <c r="BE43" s="40"/>
      <c r="BF43" s="38"/>
      <c r="BG43" s="38">
        <f>CEILING(100*BF43/$BF$2,1)</f>
        <v>0</v>
      </c>
      <c r="BH43" s="38">
        <f>IF(BE43="",0,20)</f>
        <v>0</v>
      </c>
      <c r="BI43" s="41">
        <f>IF(BE43=1,30,IF(BE43=2,20,IF(BE43=3,10,0)))</f>
        <v>0</v>
      </c>
      <c r="BJ43" s="46" t="str">
        <f>IF(BE43="","",BG43+BH43+BI43)</f>
        <v/>
      </c>
    </row>
    <row r="44" spans="1:62" ht="12.75" customHeight="1">
      <c r="A44" s="14">
        <v>42</v>
      </c>
      <c r="B44" s="8" t="s">
        <v>136</v>
      </c>
      <c r="C44" s="124" t="s">
        <v>67</v>
      </c>
      <c r="D44" s="4">
        <v>2005</v>
      </c>
      <c r="E44" s="4">
        <f>(R44+X44+AD44+BB44+AJ44+AP44+AV44+BH44)/20</f>
        <v>1</v>
      </c>
      <c r="F44" s="8" t="str">
        <f>T44</f>
        <v/>
      </c>
      <c r="G44" s="8">
        <f>Z44</f>
        <v>45</v>
      </c>
      <c r="H44" s="8" t="str">
        <f>AF44</f>
        <v/>
      </c>
      <c r="I44" s="14" t="str">
        <f>AL44</f>
        <v/>
      </c>
      <c r="J44" s="14" t="str">
        <f>AR44</f>
        <v/>
      </c>
      <c r="K44" s="14" t="str">
        <f>AX44</f>
        <v/>
      </c>
      <c r="L44" s="14" t="str">
        <f>BD44</f>
        <v/>
      </c>
      <c r="M44" s="14" t="str">
        <f>BJ44</f>
        <v/>
      </c>
      <c r="N44" s="28">
        <f>IF(E44&lt;4,SUM(F44:M44),SUMPRODUCT(LARGE(F44:M44,{1;2;3;4})))</f>
        <v>45</v>
      </c>
      <c r="O44" s="38"/>
      <c r="P44" s="38"/>
      <c r="Q44" s="41">
        <f>CEILING(100*P44/$P$2,1)</f>
        <v>0</v>
      </c>
      <c r="R44" s="41">
        <f>IF(O44="",0,20)</f>
        <v>0</v>
      </c>
      <c r="S44" s="41">
        <f>IF(O44=1,30,IF(O44=2,20,IF(O44=3,10,0)))</f>
        <v>0</v>
      </c>
      <c r="T44" s="41" t="str">
        <f>IF(O44="","",Q44+R44+S44)</f>
        <v/>
      </c>
      <c r="U44" s="40">
        <v>29</v>
      </c>
      <c r="V44" s="38">
        <v>1</v>
      </c>
      <c r="W44" s="41">
        <f>CEILING(100*V44/$V$2,1)</f>
        <v>25</v>
      </c>
      <c r="X44" s="41">
        <f>IF(U44="",0,20)</f>
        <v>20</v>
      </c>
      <c r="Y44" s="41">
        <f>IF(U44=1,30,IF(U44=2,20,IF(U44=3,10,0)))</f>
        <v>0</v>
      </c>
      <c r="Z44" s="41">
        <f>IF(U44="","",W44+X44+Y44)</f>
        <v>45</v>
      </c>
      <c r="AA44" s="47"/>
      <c r="AB44" s="41"/>
      <c r="AC44" s="43">
        <f>CEILING(100*AB44/$AB$2,1)</f>
        <v>0</v>
      </c>
      <c r="AD44" s="43">
        <f>IF(AA44="",0,20)</f>
        <v>0</v>
      </c>
      <c r="AE44" s="43">
        <f>IF(AA44=1,30,IF(AA44=2,20,IF(AA44=3,10,0)))</f>
        <v>0</v>
      </c>
      <c r="AF44" s="43" t="str">
        <f>IF(AA44="","",AC44+AD44+AE44)</f>
        <v/>
      </c>
      <c r="AG44" s="47"/>
      <c r="AH44" s="41"/>
      <c r="AI44" s="38">
        <f>CEILING(100*AH44/$AH$2,1)</f>
        <v>0</v>
      </c>
      <c r="AJ44" s="41">
        <f>IF(AG44="",0,20)</f>
        <v>0</v>
      </c>
      <c r="AK44" s="41">
        <f>IF(AG44=1,30,IF(AG44=2,20,IF(AG44=3,10,0)))</f>
        <v>0</v>
      </c>
      <c r="AL44" s="41" t="str">
        <f>IF(AG44="","",AI44+AJ44+AK44)</f>
        <v/>
      </c>
      <c r="AM44" s="47"/>
      <c r="AN44" s="41"/>
      <c r="AO44" s="41">
        <f>CEILING(100*AN44/$AN$2,1)</f>
        <v>0</v>
      </c>
      <c r="AP44" s="41">
        <f>IF(AM44="",0,20)</f>
        <v>0</v>
      </c>
      <c r="AQ44" s="41">
        <f>IF(AM44=1,30,IF(AM44=2,20,IF(AM44=3,10,0)))</f>
        <v>0</v>
      </c>
      <c r="AR44" s="41" t="str">
        <f>IF(AM44="","",AO44+AP44+AQ44)</f>
        <v/>
      </c>
      <c r="AS44" s="47"/>
      <c r="AT44" s="38"/>
      <c r="AU44" s="45">
        <f>CEILING(100*AT44/$AT$2,1)</f>
        <v>0</v>
      </c>
      <c r="AV44" s="45">
        <f>IF(AS44="",0,20)</f>
        <v>0</v>
      </c>
      <c r="AW44" s="43">
        <f>IF(AS44=1,30,IF(AS44=2,20,IF(AS44=3,10,0)))</f>
        <v>0</v>
      </c>
      <c r="AX44" s="43" t="str">
        <f>IF(AS44="","",AU44+AV44+AW44)</f>
        <v/>
      </c>
      <c r="AY44" s="47"/>
      <c r="AZ44" s="41"/>
      <c r="BA44" s="41">
        <f>CEILING(100*AZ44/$AZ$2,1)</f>
        <v>0</v>
      </c>
      <c r="BB44" s="41">
        <f>IF(AY44="",0,20)</f>
        <v>0</v>
      </c>
      <c r="BC44" s="41">
        <f>IF(AY44=1,30,IF(AY44=2,20,IF(AY44=3,10,0)))</f>
        <v>0</v>
      </c>
      <c r="BD44" s="41" t="str">
        <f>IF(AY44="","",BA44+BB44+BC44)</f>
        <v/>
      </c>
      <c r="BE44" s="47"/>
      <c r="BF44" s="38"/>
      <c r="BG44" s="38">
        <f>CEILING(100*BF44/$BF$2,1)</f>
        <v>0</v>
      </c>
      <c r="BH44" s="38">
        <f>IF(BE44="",0,20)</f>
        <v>0</v>
      </c>
      <c r="BI44" s="41">
        <f>IF(BE44=1,30,IF(BE44=2,20,IF(BE44=3,10,0)))</f>
        <v>0</v>
      </c>
      <c r="BJ44" s="46" t="str">
        <f>IF(BE44="","",BG44+BH44+BI44)</f>
        <v/>
      </c>
    </row>
    <row r="45" spans="1:62" ht="12.75" customHeight="1">
      <c r="A45" s="14">
        <v>43</v>
      </c>
      <c r="B45" s="5" t="s">
        <v>159</v>
      </c>
      <c r="C45" s="128" t="s">
        <v>18</v>
      </c>
      <c r="D45" s="4">
        <v>2002</v>
      </c>
      <c r="E45" s="4">
        <f>(R45+X45+AD45+BB45+AJ45+AP45+AV45+BH45)/20</f>
        <v>1</v>
      </c>
      <c r="F45" s="8" t="str">
        <f>T45</f>
        <v/>
      </c>
      <c r="G45" s="8" t="str">
        <f>Z45</f>
        <v/>
      </c>
      <c r="H45" s="8">
        <f>AF45</f>
        <v>45</v>
      </c>
      <c r="I45" s="14" t="str">
        <f>AL45</f>
        <v/>
      </c>
      <c r="J45" s="14" t="str">
        <f>AR45</f>
        <v/>
      </c>
      <c r="K45" s="14" t="str">
        <f>AX45</f>
        <v/>
      </c>
      <c r="L45" s="14" t="str">
        <f>BD45</f>
        <v/>
      </c>
      <c r="M45" s="14" t="str">
        <f>BJ45</f>
        <v/>
      </c>
      <c r="N45" s="28">
        <f>IF(E45&lt;4,SUM(F45:M45),SUMPRODUCT(LARGE(F45:M45,{1;2;3;4})))</f>
        <v>45</v>
      </c>
      <c r="O45" s="38"/>
      <c r="P45" s="38"/>
      <c r="Q45" s="38">
        <f>CEILING(100*P45/$P$2,1)</f>
        <v>0</v>
      </c>
      <c r="R45" s="38">
        <f>IF(O45="",0,20)</f>
        <v>0</v>
      </c>
      <c r="S45" s="38">
        <f>IF(O45=1,30,IF(O45=2,20,IF(O45=3,10,0)))</f>
        <v>0</v>
      </c>
      <c r="T45" s="38" t="str">
        <f>IF(O45="","",Q45+R45+S45)</f>
        <v/>
      </c>
      <c r="U45" s="40"/>
      <c r="V45" s="38"/>
      <c r="W45" s="41">
        <f>CEILING(100*V45/$V$2,1)</f>
        <v>0</v>
      </c>
      <c r="X45" s="38">
        <f>IF(U45="",0,20)</f>
        <v>0</v>
      </c>
      <c r="Y45" s="38">
        <f>IF(U45=1,30,IF(U45=2,20,IF(U45=3,10,0)))</f>
        <v>0</v>
      </c>
      <c r="Z45" s="38" t="str">
        <f>IF(U45="","",W45+X45+Y45)</f>
        <v/>
      </c>
      <c r="AA45" s="40">
        <v>34</v>
      </c>
      <c r="AB45" s="41">
        <v>2</v>
      </c>
      <c r="AC45" s="43">
        <f>CEILING(100*AB45/$AB$2,1)</f>
        <v>25</v>
      </c>
      <c r="AD45" s="43">
        <f>IF(AA45="",0,20)</f>
        <v>20</v>
      </c>
      <c r="AE45" s="43">
        <f>IF(AA45=1,30,IF(AA45=2,20,IF(AA45=3,10,0)))</f>
        <v>0</v>
      </c>
      <c r="AF45" s="43">
        <f>IF(AA45="","",AC45+AD45+AE45)</f>
        <v>45</v>
      </c>
      <c r="AG45" s="40"/>
      <c r="AH45" s="38"/>
      <c r="AI45" s="38">
        <f>CEILING(100*AH45/$AH$2,1)</f>
        <v>0</v>
      </c>
      <c r="AJ45" s="38">
        <f>IF(AG45="",0,20)</f>
        <v>0</v>
      </c>
      <c r="AK45" s="38">
        <f>IF(AG45=1,30,IF(AG45=2,20,IF(AG45=3,10,0)))</f>
        <v>0</v>
      </c>
      <c r="AL45" s="38" t="str">
        <f>IF(AG45="","",AI45+AJ45+AK45)</f>
        <v/>
      </c>
      <c r="AM45" s="40"/>
      <c r="AN45" s="38"/>
      <c r="AO45" s="38">
        <f>CEILING(100*AN45/$AN$2,1)</f>
        <v>0</v>
      </c>
      <c r="AP45" s="38">
        <f>IF(AM45="",0,20)</f>
        <v>0</v>
      </c>
      <c r="AQ45" s="38">
        <f>IF(AM45=1,30,IF(AM45=2,20,IF(AM45=3,10,0)))</f>
        <v>0</v>
      </c>
      <c r="AR45" s="38" t="str">
        <f>IF(AM45="","",AO45+AP45+AQ45)</f>
        <v/>
      </c>
      <c r="AS45" s="40"/>
      <c r="AT45" s="38"/>
      <c r="AU45" s="45">
        <f>CEILING(100*AT45/$AT$2,1)</f>
        <v>0</v>
      </c>
      <c r="AV45" s="45">
        <f>IF(AS45="",0,20)</f>
        <v>0</v>
      </c>
      <c r="AW45" s="43">
        <f>IF(AS45=1,30,IF(AS45=2,20,IF(AS45=3,10,0)))</f>
        <v>0</v>
      </c>
      <c r="AX45" s="43" t="str">
        <f>IF(AS45="","",AU45+AV45+AW45)</f>
        <v/>
      </c>
      <c r="AY45" s="47"/>
      <c r="AZ45" s="38"/>
      <c r="BA45" s="38">
        <f>CEILING(100*AZ45/$AZ$2,1)</f>
        <v>0</v>
      </c>
      <c r="BB45" s="38">
        <f>IF(AY45="",0,20)</f>
        <v>0</v>
      </c>
      <c r="BC45" s="38">
        <f>IF(AY45=1,30,IF(AY45=2,20,IF(AY45=3,10,0)))</f>
        <v>0</v>
      </c>
      <c r="BD45" s="38" t="str">
        <f>IF(AY45="","",BA45+BB45+BC45)</f>
        <v/>
      </c>
      <c r="BE45" s="40"/>
      <c r="BF45" s="38"/>
      <c r="BG45" s="38">
        <f>CEILING(100*BF45/$BF$2,1)</f>
        <v>0</v>
      </c>
      <c r="BH45" s="38">
        <f>IF(BE45="",0,20)</f>
        <v>0</v>
      </c>
      <c r="BI45" s="41">
        <f>IF(BE45=1,30,IF(BE45=2,20,IF(BE45=3,10,0)))</f>
        <v>0</v>
      </c>
      <c r="BJ45" s="46" t="str">
        <f>IF(BE45="","",BG45+BH45+BI45)</f>
        <v/>
      </c>
    </row>
    <row r="46" spans="1:62" ht="12.75" customHeight="1">
      <c r="A46" s="14">
        <v>44</v>
      </c>
      <c r="B46" s="71" t="s">
        <v>165</v>
      </c>
      <c r="C46" s="87" t="s">
        <v>17</v>
      </c>
      <c r="D46" s="85">
        <v>2002</v>
      </c>
      <c r="E46" s="4">
        <f>(R46+X46+AD46+BB46+AJ46+AP46+AV46+BH46)/20</f>
        <v>1</v>
      </c>
      <c r="F46" s="8" t="str">
        <f>T46</f>
        <v/>
      </c>
      <c r="G46" s="8" t="str">
        <f>Z46</f>
        <v/>
      </c>
      <c r="H46" s="8" t="str">
        <f>AF46</f>
        <v/>
      </c>
      <c r="I46" s="14" t="str">
        <f>AL46</f>
        <v/>
      </c>
      <c r="J46" s="14">
        <f>AR46</f>
        <v>45</v>
      </c>
      <c r="K46" s="14" t="str">
        <f>AX46</f>
        <v/>
      </c>
      <c r="L46" s="14" t="str">
        <f>BD46</f>
        <v/>
      </c>
      <c r="M46" s="14" t="str">
        <f>BJ46</f>
        <v/>
      </c>
      <c r="N46" s="28">
        <f>IF(E46&lt;4,SUM(F46:M46),SUMPRODUCT(LARGE(F46:M46,{1;2;3;4})))</f>
        <v>45</v>
      </c>
      <c r="O46" s="38"/>
      <c r="P46" s="38"/>
      <c r="Q46" s="38">
        <f>CEILING(100*P46/$P$2,1)</f>
        <v>0</v>
      </c>
      <c r="R46" s="38">
        <f>IF(O46="",0,20)</f>
        <v>0</v>
      </c>
      <c r="S46" s="38">
        <f>IF(O46=1,30,IF(O46=2,20,IF(O46=3,10,0)))</f>
        <v>0</v>
      </c>
      <c r="T46" s="38" t="str">
        <f>IF(O46="","",Q46+R46+S46)</f>
        <v/>
      </c>
      <c r="U46" s="91"/>
      <c r="V46" s="83"/>
      <c r="W46" s="41">
        <f>CEILING(100*V46/$V$2,1)</f>
        <v>0</v>
      </c>
      <c r="X46" s="38">
        <f>IF(U46="",0,20)</f>
        <v>0</v>
      </c>
      <c r="Y46" s="38">
        <f>IF(U46=1,30,IF(U46=2,20,IF(U46=3,10,0)))</f>
        <v>0</v>
      </c>
      <c r="Z46" s="38" t="str">
        <f>IF(U46="","",W46+X46+Y46)</f>
        <v/>
      </c>
      <c r="AA46" s="40"/>
      <c r="AB46" s="41"/>
      <c r="AC46" s="43">
        <f>CEILING(100*AB46/$AB$2,1)</f>
        <v>0</v>
      </c>
      <c r="AD46" s="43">
        <f>IF(AA46="",0,20)</f>
        <v>0</v>
      </c>
      <c r="AE46" s="43">
        <f>IF(AA46=1,30,IF(AA46=2,20,IF(AA46=3,10,0)))</f>
        <v>0</v>
      </c>
      <c r="AF46" s="43" t="str">
        <f>IF(AA46="","",AC46+AD46+AE46)</f>
        <v/>
      </c>
      <c r="AG46" s="40"/>
      <c r="AH46" s="38"/>
      <c r="AI46" s="38">
        <f>CEILING(100*AH46/$AH$2,1)</f>
        <v>0</v>
      </c>
      <c r="AJ46" s="38">
        <f>IF(AG46="",0,20)</f>
        <v>0</v>
      </c>
      <c r="AK46" s="38">
        <f>IF(AG46=1,30,IF(AG46=2,20,IF(AG46=3,10,0)))</f>
        <v>0</v>
      </c>
      <c r="AL46" s="38" t="str">
        <f>IF(AG46="","",AI46+AJ46+AK46)</f>
        <v/>
      </c>
      <c r="AM46" s="40">
        <v>67</v>
      </c>
      <c r="AN46" s="38">
        <v>2</v>
      </c>
      <c r="AO46" s="38">
        <f>CEILING(100*AN46/$AN$2,1)</f>
        <v>25</v>
      </c>
      <c r="AP46" s="38">
        <f>IF(AM46="",0,20)</f>
        <v>20</v>
      </c>
      <c r="AQ46" s="38">
        <f>IF(AM46=1,30,IF(AM46=2,20,IF(AM46=3,10,0)))</f>
        <v>0</v>
      </c>
      <c r="AR46" s="38">
        <f>IF(AM46="","",AO46+AP46+AQ46)</f>
        <v>45</v>
      </c>
      <c r="AS46" s="40"/>
      <c r="AT46" s="38"/>
      <c r="AU46" s="45">
        <f>CEILING(100*AT46/$AT$2,1)</f>
        <v>0</v>
      </c>
      <c r="AV46" s="45">
        <f>IF(AS46="",0,20)</f>
        <v>0</v>
      </c>
      <c r="AW46" s="43">
        <f>IF(AS46=1,30,IF(AS46=2,20,IF(AS46=3,10,0)))</f>
        <v>0</v>
      </c>
      <c r="AX46" s="43" t="str">
        <f>IF(AS46="","",AU46+AV46+AW46)</f>
        <v/>
      </c>
      <c r="AY46" s="47"/>
      <c r="AZ46" s="38"/>
      <c r="BA46" s="38">
        <f>CEILING(100*AZ46/$AZ$2,1)</f>
        <v>0</v>
      </c>
      <c r="BB46" s="38">
        <f>IF(AY46="",0,20)</f>
        <v>0</v>
      </c>
      <c r="BC46" s="38">
        <f>IF(AY46=1,30,IF(AY46=2,20,IF(AY46=3,10,0)))</f>
        <v>0</v>
      </c>
      <c r="BD46" s="38" t="str">
        <f>IF(AY46="","",BA46+BB46+BC46)</f>
        <v/>
      </c>
      <c r="BE46" s="40"/>
      <c r="BF46" s="38"/>
      <c r="BG46" s="38">
        <f>CEILING(100*BF46/$BF$2,1)</f>
        <v>0</v>
      </c>
      <c r="BH46" s="38">
        <f>IF(BE46="",0,20)</f>
        <v>0</v>
      </c>
      <c r="BI46" s="41">
        <f>IF(BE46=1,30,IF(BE46=2,20,IF(BE46=3,10,0)))</f>
        <v>0</v>
      </c>
      <c r="BJ46" s="46" t="str">
        <f>IF(BE46="","",BG46+BH46+BI46)</f>
        <v/>
      </c>
    </row>
    <row r="47" spans="1:62" ht="12.75" customHeight="1">
      <c r="A47" s="14">
        <v>45</v>
      </c>
      <c r="B47" s="5" t="s">
        <v>171</v>
      </c>
      <c r="C47" s="8" t="s">
        <v>67</v>
      </c>
      <c r="D47" s="4">
        <v>2004</v>
      </c>
      <c r="E47" s="4">
        <f>(R47+X47+AD47+BB47+AJ47+AP47+AV47+BH47)/20</f>
        <v>1</v>
      </c>
      <c r="F47" s="8" t="str">
        <f>T47</f>
        <v/>
      </c>
      <c r="G47" s="8" t="str">
        <f>Z47</f>
        <v/>
      </c>
      <c r="H47" s="8" t="str">
        <f>AF47</f>
        <v/>
      </c>
      <c r="I47" s="14" t="str">
        <f>AL47</f>
        <v/>
      </c>
      <c r="J47" s="14" t="str">
        <f>AR47</f>
        <v/>
      </c>
      <c r="K47" s="14">
        <f>AX47</f>
        <v>35</v>
      </c>
      <c r="L47" s="14" t="str">
        <f>BD47</f>
        <v/>
      </c>
      <c r="M47" s="14" t="str">
        <f>BJ47</f>
        <v/>
      </c>
      <c r="N47" s="28">
        <f>IF(E47&lt;4,SUM(F47:M47),SUMPRODUCT(LARGE(F47:M47,{1;2;3;4})))</f>
        <v>35</v>
      </c>
      <c r="O47" s="38"/>
      <c r="P47" s="38"/>
      <c r="Q47" s="38">
        <f>CEILING(100*P47/$P$2,1)</f>
        <v>0</v>
      </c>
      <c r="R47" s="38">
        <f>IF(O47="",0,20)</f>
        <v>0</v>
      </c>
      <c r="S47" s="38">
        <f>IF(O47=1,30,IF(O47=2,20,IF(O47=3,10,0)))</f>
        <v>0</v>
      </c>
      <c r="T47" s="38" t="str">
        <f>IF(O47="","",Q47+R47+S47)</f>
        <v/>
      </c>
      <c r="U47" s="40"/>
      <c r="V47" s="38"/>
      <c r="W47" s="41">
        <f>CEILING(100*V47/$V$2,1)</f>
        <v>0</v>
      </c>
      <c r="X47" s="38">
        <f>IF(U47="",0,20)</f>
        <v>0</v>
      </c>
      <c r="Y47" s="38">
        <f>IF(U47=1,30,IF(U47=2,20,IF(U47=3,10,0)))</f>
        <v>0</v>
      </c>
      <c r="Z47" s="38" t="str">
        <f>IF(U47="","",W47+X47+Y47)</f>
        <v/>
      </c>
      <c r="AA47" s="40"/>
      <c r="AB47" s="41"/>
      <c r="AC47" s="43">
        <f>CEILING(100*AB47/$AB$2,1)</f>
        <v>0</v>
      </c>
      <c r="AD47" s="43">
        <f>IF(AA47="",0,20)</f>
        <v>0</v>
      </c>
      <c r="AE47" s="43">
        <f>IF(AA47=1,30,IF(AA47=2,20,IF(AA47=3,10,0)))</f>
        <v>0</v>
      </c>
      <c r="AF47" s="43" t="str">
        <f>IF(AA47="","",AC47+AD47+AE47)</f>
        <v/>
      </c>
      <c r="AG47" s="40"/>
      <c r="AH47" s="38"/>
      <c r="AI47" s="38">
        <f>CEILING(100*AH47/$AH$2,1)</f>
        <v>0</v>
      </c>
      <c r="AJ47" s="38">
        <f>IF(AG47="",0,20)</f>
        <v>0</v>
      </c>
      <c r="AK47" s="38">
        <f>IF(AG47=1,30,IF(AG47=2,20,IF(AG47=3,10,0)))</f>
        <v>0</v>
      </c>
      <c r="AL47" s="38" t="str">
        <f>IF(AG47="","",AI47+AJ47+AK47)</f>
        <v/>
      </c>
      <c r="AM47" s="40"/>
      <c r="AN47" s="38"/>
      <c r="AO47" s="38">
        <f>CEILING(100*AN47/$AN$2,1)</f>
        <v>0</v>
      </c>
      <c r="AP47" s="38">
        <f>IF(AM47="",0,20)</f>
        <v>0</v>
      </c>
      <c r="AQ47" s="38">
        <f>IF(AM47=1,30,IF(AM47=2,20,IF(AM47=3,10,0)))</f>
        <v>0</v>
      </c>
      <c r="AR47" s="38" t="str">
        <f>IF(AM47="","",AO47+AP47+AQ47)</f>
        <v/>
      </c>
      <c r="AS47" s="40">
        <v>21</v>
      </c>
      <c r="AT47" s="38">
        <v>1</v>
      </c>
      <c r="AU47" s="45">
        <f>CEILING(100*AT47/$AT$2,1)</f>
        <v>15</v>
      </c>
      <c r="AV47" s="45">
        <f>IF(AS47="",0,20)</f>
        <v>20</v>
      </c>
      <c r="AW47" s="43">
        <f>IF(AS47=1,30,IF(AS47=2,20,IF(AS47=3,10,0)))</f>
        <v>0</v>
      </c>
      <c r="AX47" s="43">
        <f>IF(AS47="","",AU47+AV47+AW47)</f>
        <v>35</v>
      </c>
      <c r="AY47" s="47"/>
      <c r="AZ47" s="38"/>
      <c r="BA47" s="38">
        <f>CEILING(100*AZ47/$AZ$2,1)</f>
        <v>0</v>
      </c>
      <c r="BB47" s="38">
        <f>IF(AY47="",0,20)</f>
        <v>0</v>
      </c>
      <c r="BC47" s="38">
        <f>IF(AY47=1,30,IF(AY47=2,20,IF(AY47=3,10,0)))</f>
        <v>0</v>
      </c>
      <c r="BD47" s="38" t="str">
        <f>IF(AY47="","",BA47+BB47+BC47)</f>
        <v/>
      </c>
      <c r="BE47" s="40"/>
      <c r="BF47" s="38"/>
      <c r="BG47" s="38">
        <f>CEILING(100*BF47/$BF$2,1)</f>
        <v>0</v>
      </c>
      <c r="BH47" s="38">
        <f>IF(BE47="",0,20)</f>
        <v>0</v>
      </c>
      <c r="BI47" s="41">
        <f>IF(BE47=1,30,IF(BE47=2,20,IF(BE47=3,10,0)))</f>
        <v>0</v>
      </c>
      <c r="BJ47" s="46" t="str">
        <f>IF(BE47="","",BG47+BH47+BI47)</f>
        <v/>
      </c>
    </row>
    <row r="48" spans="1:62" ht="12.75" customHeight="1">
      <c r="A48" s="14">
        <v>46</v>
      </c>
      <c r="B48" s="5" t="s">
        <v>84</v>
      </c>
      <c r="C48" s="5" t="s">
        <v>15</v>
      </c>
      <c r="D48" s="4">
        <v>2004</v>
      </c>
      <c r="E48" s="4">
        <f>(R48+X48+AD48+BB48+AJ48+AP48+AV48+BH48)/20</f>
        <v>1</v>
      </c>
      <c r="F48" s="8" t="str">
        <f>T48</f>
        <v/>
      </c>
      <c r="G48" s="8">
        <f>Z48</f>
        <v>20</v>
      </c>
      <c r="H48" s="8" t="str">
        <f>AF48</f>
        <v/>
      </c>
      <c r="I48" s="14" t="str">
        <f>AL48</f>
        <v/>
      </c>
      <c r="J48" s="14" t="str">
        <f>AR48</f>
        <v/>
      </c>
      <c r="K48" s="14" t="str">
        <f>AX48</f>
        <v/>
      </c>
      <c r="L48" s="14" t="str">
        <f>BD48</f>
        <v/>
      </c>
      <c r="M48" s="14" t="str">
        <f>BJ48</f>
        <v/>
      </c>
      <c r="N48" s="28">
        <f>IF(E48&lt;4,SUM(F48:M48),SUMPRODUCT(LARGE(F48:M48,{1;2;3;4})))</f>
        <v>20</v>
      </c>
      <c r="O48" s="41"/>
      <c r="P48" s="41"/>
      <c r="Q48" s="41">
        <f>CEILING(100*P48/$P$2,1)</f>
        <v>0</v>
      </c>
      <c r="R48" s="41">
        <f>IF(O48="",0,20)</f>
        <v>0</v>
      </c>
      <c r="S48" s="41">
        <f>IF(O48=1,30,IF(O48=2,20,IF(O48=3,10,0)))</f>
        <v>0</v>
      </c>
      <c r="T48" s="41" t="str">
        <f>IF(O48="","",Q48+R48+S48)</f>
        <v/>
      </c>
      <c r="U48" s="47">
        <v>32</v>
      </c>
      <c r="V48" s="41">
        <v>0</v>
      </c>
      <c r="W48" s="41">
        <f>CEILING(100*V48/$V$2,1)</f>
        <v>0</v>
      </c>
      <c r="X48" s="41">
        <f>IF(U48="",0,20)</f>
        <v>20</v>
      </c>
      <c r="Y48" s="41">
        <f>IF(U48=1,30,IF(U48=2,20,IF(U48=3,10,0)))</f>
        <v>0</v>
      </c>
      <c r="Z48" s="41">
        <f>IF(U48="","",W48+X48+Y48)</f>
        <v>20</v>
      </c>
      <c r="AA48" s="47"/>
      <c r="AB48" s="41"/>
      <c r="AC48" s="43">
        <f>CEILING(100*AB48/$AB$2,1)</f>
        <v>0</v>
      </c>
      <c r="AD48" s="43">
        <f>IF(AA48="",0,20)</f>
        <v>0</v>
      </c>
      <c r="AE48" s="45">
        <f>IF(AA48=1,30,IF(AA48=2,20,IF(AA48=3,10,0)))</f>
        <v>0</v>
      </c>
      <c r="AF48" s="45" t="str">
        <f>IF(AA48="","",AC48+AD48+AE48)</f>
        <v/>
      </c>
      <c r="AG48" s="47"/>
      <c r="AH48" s="41"/>
      <c r="AI48" s="38">
        <f>CEILING(100*AH48/$AH$2,1)</f>
        <v>0</v>
      </c>
      <c r="AJ48" s="41">
        <f>IF(AG48="",0,20)</f>
        <v>0</v>
      </c>
      <c r="AK48" s="41">
        <f>IF(AG48=1,30,IF(AG48=2,20,IF(AG48=3,10,0)))</f>
        <v>0</v>
      </c>
      <c r="AL48" s="41" t="str">
        <f>IF(AG48="","",AI48+AJ48+AK48)</f>
        <v/>
      </c>
      <c r="AM48" s="47"/>
      <c r="AN48" s="41"/>
      <c r="AO48" s="41">
        <f>CEILING(100*AN48/$AN$2,1)</f>
        <v>0</v>
      </c>
      <c r="AP48" s="41">
        <f>IF(AM48="",0,20)</f>
        <v>0</v>
      </c>
      <c r="AQ48" s="41">
        <f>IF(AM48=1,30,IF(AM48=2,20,IF(AM48=3,10,0)))</f>
        <v>0</v>
      </c>
      <c r="AR48" s="41" t="str">
        <f>IF(AM48="","",AO48+AP48+AQ48)</f>
        <v/>
      </c>
      <c r="AS48" s="47"/>
      <c r="AT48" s="38"/>
      <c r="AU48" s="45">
        <f>CEILING(100*AT48/$AT$2,1)</f>
        <v>0</v>
      </c>
      <c r="AV48" s="45">
        <f>IF(AS48="",0,20)</f>
        <v>0</v>
      </c>
      <c r="AW48" s="43">
        <f>IF(AS48=1,30,IF(AS48=2,20,IF(AS48=3,10,0)))</f>
        <v>0</v>
      </c>
      <c r="AX48" s="43" t="str">
        <f>IF(AS48="","",AU48+AV48+AW48)</f>
        <v/>
      </c>
      <c r="AY48" s="47"/>
      <c r="AZ48" s="41"/>
      <c r="BA48" s="41">
        <f>CEILING(100*AZ48/$AZ$2,1)</f>
        <v>0</v>
      </c>
      <c r="BB48" s="41">
        <f>IF(AY48="",0,20)</f>
        <v>0</v>
      </c>
      <c r="BC48" s="41">
        <f>IF(AY48=1,30,IF(AY48=2,20,IF(AY48=3,10,0)))</f>
        <v>0</v>
      </c>
      <c r="BD48" s="41" t="str">
        <f>IF(AY48="","",BA48+BB48+BC48)</f>
        <v/>
      </c>
      <c r="BE48" s="47"/>
      <c r="BF48" s="38"/>
      <c r="BG48" s="38">
        <f>CEILING(100*BF48/$BF$2,1)</f>
        <v>0</v>
      </c>
      <c r="BH48" s="38">
        <f>IF(BE48="",0,20)</f>
        <v>0</v>
      </c>
      <c r="BI48" s="41">
        <f>IF(BE48=1,30,IF(BE48=2,20,IF(BE48=3,10,0)))</f>
        <v>0</v>
      </c>
      <c r="BJ48" s="46" t="str">
        <f>IF(BE48="","",BG48+BH48+BI48)</f>
        <v/>
      </c>
    </row>
    <row r="49" spans="1:62" ht="12.75" customHeight="1">
      <c r="A49" s="14">
        <v>47</v>
      </c>
      <c r="B49" s="5" t="s">
        <v>172</v>
      </c>
      <c r="C49" s="8" t="s">
        <v>67</v>
      </c>
      <c r="D49" s="4">
        <v>2003</v>
      </c>
      <c r="E49" s="4">
        <f>(R49+X49+AD49+BB49+AJ49+AP49+AV49+BH49)/20</f>
        <v>1</v>
      </c>
      <c r="F49" s="8" t="str">
        <f>T49</f>
        <v/>
      </c>
      <c r="G49" s="8" t="str">
        <f>Z49</f>
        <v/>
      </c>
      <c r="H49" s="8" t="str">
        <f>AF49</f>
        <v/>
      </c>
      <c r="I49" s="14" t="str">
        <f>AL49</f>
        <v/>
      </c>
      <c r="J49" s="14" t="str">
        <f>AR49</f>
        <v/>
      </c>
      <c r="K49" s="14">
        <f>AX49</f>
        <v>20</v>
      </c>
      <c r="L49" s="14" t="str">
        <f>BD49</f>
        <v/>
      </c>
      <c r="M49" s="14" t="str">
        <f>BJ49</f>
        <v/>
      </c>
      <c r="N49" s="28">
        <f>IF(E49&lt;4,SUM(F49:M49),SUMPRODUCT(LARGE(F49:M49,{1;2;3;4})))</f>
        <v>20</v>
      </c>
      <c r="O49" s="38"/>
      <c r="P49" s="38"/>
      <c r="Q49" s="38">
        <f>CEILING(100*P49/$P$2,1)</f>
        <v>0</v>
      </c>
      <c r="R49" s="38">
        <f>IF(O49="",0,20)</f>
        <v>0</v>
      </c>
      <c r="S49" s="38">
        <f>IF(O49=1,30,IF(O49=2,20,IF(O49=3,10,0)))</f>
        <v>0</v>
      </c>
      <c r="T49" s="38" t="str">
        <f>IF(O49="","",Q49+R49+S49)</f>
        <v/>
      </c>
      <c r="U49" s="40"/>
      <c r="V49" s="38"/>
      <c r="W49" s="38">
        <f>CEILING(100*V49/$V$2,1)</f>
        <v>0</v>
      </c>
      <c r="X49" s="38">
        <f>IF(U49="",0,20)</f>
        <v>0</v>
      </c>
      <c r="Y49" s="38">
        <f>IF(U49=1,30,IF(U49=2,20,IF(U49=3,10,0)))</f>
        <v>0</v>
      </c>
      <c r="Z49" s="38" t="str">
        <f>IF(U49="","",W49+X49+Y49)</f>
        <v/>
      </c>
      <c r="AA49" s="40"/>
      <c r="AB49" s="38"/>
      <c r="AC49" s="43">
        <f>CEILING(100*AB49/$AB$2,1)</f>
        <v>0</v>
      </c>
      <c r="AD49" s="43">
        <f>IF(AA49="",0,20)</f>
        <v>0</v>
      </c>
      <c r="AE49" s="45">
        <f>IF(AA49=1,30,IF(AA49=2,20,IF(AA49=3,10,0)))</f>
        <v>0</v>
      </c>
      <c r="AF49" s="45" t="str">
        <f>IF(AA49="","",AC49+AD49+AE49)</f>
        <v/>
      </c>
      <c r="AG49" s="40"/>
      <c r="AH49" s="41"/>
      <c r="AI49" s="38">
        <f>CEILING(100*AH49/$AH$2,1)</f>
        <v>0</v>
      </c>
      <c r="AJ49" s="38">
        <f>IF(AG49="",0,20)</f>
        <v>0</v>
      </c>
      <c r="AK49" s="38">
        <f>IF(AG49=1,30,IF(AG49=2,20,IF(AG49=3,10,0)))</f>
        <v>0</v>
      </c>
      <c r="AL49" s="38" t="str">
        <f>IF(AG49="","",AI49+AJ49+AK49)</f>
        <v/>
      </c>
      <c r="AM49" s="40"/>
      <c r="AN49" s="38"/>
      <c r="AO49" s="38">
        <f>CEILING(100*AN49/$AN$2,1)</f>
        <v>0</v>
      </c>
      <c r="AP49" s="38">
        <f>IF(AM49="",0,20)</f>
        <v>0</v>
      </c>
      <c r="AQ49" s="38">
        <f>IF(AM49=1,30,IF(AM49=2,20,IF(AM49=3,10,0)))</f>
        <v>0</v>
      </c>
      <c r="AR49" s="38" t="str">
        <f>IF(AM49="","",AO49+AP49+AQ49)</f>
        <v/>
      </c>
      <c r="AS49" s="40">
        <v>22</v>
      </c>
      <c r="AT49" s="38">
        <v>0</v>
      </c>
      <c r="AU49" s="45">
        <f>CEILING(100*AT49/$AT$2,1)</f>
        <v>0</v>
      </c>
      <c r="AV49" s="45">
        <f>IF(AS49="",0,20)</f>
        <v>20</v>
      </c>
      <c r="AW49" s="43">
        <f>IF(AS49=1,30,IF(AS49=2,20,IF(AS49=3,10,0)))</f>
        <v>0</v>
      </c>
      <c r="AX49" s="43">
        <f>IF(AS49="","",AU49+AV49+AW49)</f>
        <v>20</v>
      </c>
      <c r="AY49" s="40"/>
      <c r="AZ49" s="38"/>
      <c r="BA49" s="38">
        <f>CEILING(100*AZ49/$AZ$2,1)</f>
        <v>0</v>
      </c>
      <c r="BB49" s="38">
        <f>IF(AY49="",0,20)</f>
        <v>0</v>
      </c>
      <c r="BC49" s="38">
        <f>IF(AY49=1,30,IF(AY49=2,20,IF(AY49=3,10,0)))</f>
        <v>0</v>
      </c>
      <c r="BD49" s="38" t="str">
        <f>IF(AY49="","",BA49+BB49+BC49)</f>
        <v/>
      </c>
      <c r="BE49" s="40"/>
      <c r="BF49" s="38"/>
      <c r="BG49" s="38">
        <f>CEILING(100*BF49/$BF$2,1)</f>
        <v>0</v>
      </c>
      <c r="BH49" s="38">
        <f>IF(BE49="",0,20)</f>
        <v>0</v>
      </c>
      <c r="BI49" s="41">
        <f>IF(BE49=1,30,IF(BE49=2,20,IF(BE49=3,10,0)))</f>
        <v>0</v>
      </c>
      <c r="BJ49" s="46" t="str">
        <f>IF(BE49="","",BG49+BH49+BI49)</f>
        <v/>
      </c>
    </row>
    <row r="50" spans="1:62" ht="12.75" customHeight="1">
      <c r="A50" s="14">
        <v>48</v>
      </c>
      <c r="B50" s="5"/>
      <c r="C50" s="5"/>
      <c r="D50" s="4"/>
      <c r="E50" s="4">
        <f t="shared" ref="E48:E51" si="0">(R50+X50+AD50+BB50+AJ50+AP50+AV50+BH50)/20</f>
        <v>0</v>
      </c>
      <c r="F50" s="8" t="str">
        <f t="shared" ref="F48:F51" si="1">T50</f>
        <v/>
      </c>
      <c r="G50" s="8" t="str">
        <f t="shared" ref="G48:G51" si="2">Z50</f>
        <v/>
      </c>
      <c r="H50" s="8" t="str">
        <f t="shared" ref="H48:H51" si="3">AF50</f>
        <v/>
      </c>
      <c r="I50" s="14" t="str">
        <f t="shared" ref="I48:I51" si="4">AL50</f>
        <v/>
      </c>
      <c r="J50" s="14" t="str">
        <f t="shared" ref="J48:J51" si="5">AR50</f>
        <v/>
      </c>
      <c r="K50" s="14" t="str">
        <f t="shared" ref="K48:K51" si="6">AX50</f>
        <v/>
      </c>
      <c r="L50" s="14" t="str">
        <f t="shared" ref="L48:L51" si="7">BD50</f>
        <v/>
      </c>
      <c r="M50" s="14" t="str">
        <f t="shared" ref="M48:M51" si="8">BJ50</f>
        <v/>
      </c>
      <c r="N50" s="28">
        <f>IF(E50&lt;4,SUM(F50:M50),SUMPRODUCT(LARGE(F50:M50,{1;2;3;4})))</f>
        <v>0</v>
      </c>
      <c r="O50" s="38"/>
      <c r="P50" s="38"/>
      <c r="Q50" s="38">
        <f t="shared" ref="Q48:Q51" si="9">CEILING(100*P50/$P$2,1)</f>
        <v>0</v>
      </c>
      <c r="R50" s="38">
        <f t="shared" ref="R48:R51" si="10">IF(O50="",0,20)</f>
        <v>0</v>
      </c>
      <c r="S50" s="38">
        <f t="shared" ref="S48:S51" si="11">IF(O50=1,30,IF(O50=2,20,IF(O50=3,10,0)))</f>
        <v>0</v>
      </c>
      <c r="T50" s="38" t="str">
        <f t="shared" ref="T48:T51" si="12">IF(O50="","",Q50+R50+S50)</f>
        <v/>
      </c>
      <c r="U50" s="40"/>
      <c r="V50" s="38"/>
      <c r="W50" s="41">
        <f t="shared" ref="W48:W51" si="13">CEILING(100*V50/$V$2,1)</f>
        <v>0</v>
      </c>
      <c r="X50" s="38">
        <f t="shared" ref="X48:X51" si="14">IF(U50="",0,20)</f>
        <v>0</v>
      </c>
      <c r="Y50" s="38">
        <f t="shared" ref="Y48:Y51" si="15">IF(U50=1,30,IF(U50=2,20,IF(U50=3,10,0)))</f>
        <v>0</v>
      </c>
      <c r="Z50" s="38" t="str">
        <f t="shared" ref="Z48:Z51" si="16">IF(U50="","",W50+X50+Y50)</f>
        <v/>
      </c>
      <c r="AA50" s="40"/>
      <c r="AB50" s="41"/>
      <c r="AC50" s="43">
        <f t="shared" ref="AC48:AC51" si="17">CEILING(100*AB50/$AB$2,1)</f>
        <v>0</v>
      </c>
      <c r="AD50" s="43">
        <f t="shared" ref="AD48:AD51" si="18">IF(AA50="",0,20)</f>
        <v>0</v>
      </c>
      <c r="AE50" s="43">
        <f t="shared" ref="AE48:AE51" si="19">IF(AA50=1,30,IF(AA50=2,20,IF(AA50=3,10,0)))</f>
        <v>0</v>
      </c>
      <c r="AF50" s="43" t="str">
        <f t="shared" ref="AF48:AF51" si="20">IF(AA50="","",AC50+AD50+AE50)</f>
        <v/>
      </c>
      <c r="AG50" s="40"/>
      <c r="AH50" s="38"/>
      <c r="AI50" s="38">
        <f t="shared" ref="AI48:AI51" si="21">CEILING(100*AH50/$AH$2,1)</f>
        <v>0</v>
      </c>
      <c r="AJ50" s="38">
        <f t="shared" ref="AJ48:AJ51" si="22">IF(AG50="",0,20)</f>
        <v>0</v>
      </c>
      <c r="AK50" s="38">
        <f t="shared" ref="AK48:AK51" si="23">IF(AG50=1,30,IF(AG50=2,20,IF(AG50=3,10,0)))</f>
        <v>0</v>
      </c>
      <c r="AL50" s="38" t="str">
        <f t="shared" ref="AL48:AL51" si="24">IF(AG50="","",AI50+AJ50+AK50)</f>
        <v/>
      </c>
      <c r="AM50" s="40"/>
      <c r="AN50" s="38"/>
      <c r="AO50" s="38">
        <f t="shared" ref="AO48:AO51" si="25">CEILING(100*AN50/$AN$2,1)</f>
        <v>0</v>
      </c>
      <c r="AP50" s="38">
        <f t="shared" ref="AP48:AP51" si="26">IF(AM50="",0,20)</f>
        <v>0</v>
      </c>
      <c r="AQ50" s="38">
        <f t="shared" ref="AQ48:AQ51" si="27">IF(AM50=1,30,IF(AM50=2,20,IF(AM50=3,10,0)))</f>
        <v>0</v>
      </c>
      <c r="AR50" s="38" t="str">
        <f t="shared" ref="AR48:AR51" si="28">IF(AM50="","",AO50+AP50+AQ50)</f>
        <v/>
      </c>
      <c r="AS50" s="40"/>
      <c r="AT50" s="38"/>
      <c r="AU50" s="45">
        <f t="shared" ref="AU48:AU51" si="29">CEILING(100*AT50/$AT$2,1)</f>
        <v>0</v>
      </c>
      <c r="AV50" s="45">
        <f t="shared" ref="AV48:AV51" si="30">IF(AS50="",0,20)</f>
        <v>0</v>
      </c>
      <c r="AW50" s="43">
        <f t="shared" ref="AW48:AW51" si="31">IF(AS50=1,30,IF(AS50=2,20,IF(AS50=3,10,0)))</f>
        <v>0</v>
      </c>
      <c r="AX50" s="43" t="str">
        <f t="shared" ref="AX48:AX51" si="32">IF(AS50="","",AU50+AV50+AW50)</f>
        <v/>
      </c>
      <c r="AY50" s="47"/>
      <c r="AZ50" s="38"/>
      <c r="BA50" s="38">
        <f t="shared" ref="BA48:BA51" si="33">CEILING(100*AZ50/$AZ$2,1)</f>
        <v>0</v>
      </c>
      <c r="BB50" s="38">
        <f t="shared" ref="BB48:BB51" si="34">IF(AY50="",0,20)</f>
        <v>0</v>
      </c>
      <c r="BC50" s="38">
        <f t="shared" ref="BC48:BC51" si="35">IF(AY50=1,30,IF(AY50=2,20,IF(AY50=3,10,0)))</f>
        <v>0</v>
      </c>
      <c r="BD50" s="38" t="str">
        <f t="shared" ref="BD48:BD51" si="36">IF(AY50="","",BA50+BB50+BC50)</f>
        <v/>
      </c>
      <c r="BE50" s="40"/>
      <c r="BF50" s="38"/>
      <c r="BG50" s="38">
        <f t="shared" ref="BG48:BG51" si="37">CEILING(100*BF50/$BF$2,1)</f>
        <v>0</v>
      </c>
      <c r="BH50" s="38">
        <f t="shared" ref="BH48:BH51" si="38">IF(BE50="",0,20)</f>
        <v>0</v>
      </c>
      <c r="BI50" s="41">
        <f t="shared" ref="BI48:BI51" si="39">IF(BE50=1,30,IF(BE50=2,20,IF(BE50=3,10,0)))</f>
        <v>0</v>
      </c>
      <c r="BJ50" s="46" t="str">
        <f t="shared" ref="BJ48:BJ51" si="40">IF(BE50="","",BG50+BH50+BI50)</f>
        <v/>
      </c>
    </row>
    <row r="51" spans="1:62" ht="12.75" customHeight="1">
      <c r="A51" s="14">
        <v>49</v>
      </c>
      <c r="B51" s="5"/>
      <c r="C51" s="5"/>
      <c r="D51" s="4"/>
      <c r="E51" s="4">
        <f t="shared" si="0"/>
        <v>0</v>
      </c>
      <c r="F51" s="8" t="str">
        <f t="shared" si="1"/>
        <v/>
      </c>
      <c r="G51" s="8" t="str">
        <f t="shared" si="2"/>
        <v/>
      </c>
      <c r="H51" s="8" t="str">
        <f t="shared" si="3"/>
        <v/>
      </c>
      <c r="I51" s="14" t="str">
        <f t="shared" si="4"/>
        <v/>
      </c>
      <c r="J51" s="14" t="str">
        <f t="shared" si="5"/>
        <v/>
      </c>
      <c r="K51" s="14" t="str">
        <f t="shared" si="6"/>
        <v/>
      </c>
      <c r="L51" s="14" t="str">
        <f t="shared" si="7"/>
        <v/>
      </c>
      <c r="M51" s="14" t="str">
        <f t="shared" si="8"/>
        <v/>
      </c>
      <c r="N51" s="28">
        <f>IF(E51&lt;4,SUM(F51:M51),SUMPRODUCT(LARGE(F51:M51,{1;2;3;4})))</f>
        <v>0</v>
      </c>
      <c r="O51" s="38"/>
      <c r="P51" s="38"/>
      <c r="Q51" s="38">
        <f t="shared" si="9"/>
        <v>0</v>
      </c>
      <c r="R51" s="38">
        <f t="shared" si="10"/>
        <v>0</v>
      </c>
      <c r="S51" s="38">
        <f t="shared" si="11"/>
        <v>0</v>
      </c>
      <c r="T51" s="38" t="str">
        <f t="shared" si="12"/>
        <v/>
      </c>
      <c r="U51" s="40"/>
      <c r="V51" s="38"/>
      <c r="W51" s="41">
        <f t="shared" si="13"/>
        <v>0</v>
      </c>
      <c r="X51" s="38">
        <f t="shared" si="14"/>
        <v>0</v>
      </c>
      <c r="Y51" s="38">
        <f t="shared" si="15"/>
        <v>0</v>
      </c>
      <c r="Z51" s="38" t="str">
        <f t="shared" si="16"/>
        <v/>
      </c>
      <c r="AA51" s="40"/>
      <c r="AB51" s="41"/>
      <c r="AC51" s="43">
        <f t="shared" si="17"/>
        <v>0</v>
      </c>
      <c r="AD51" s="43">
        <f t="shared" si="18"/>
        <v>0</v>
      </c>
      <c r="AE51" s="43">
        <f t="shared" si="19"/>
        <v>0</v>
      </c>
      <c r="AF51" s="43" t="str">
        <f t="shared" si="20"/>
        <v/>
      </c>
      <c r="AG51" s="40"/>
      <c r="AH51" s="38"/>
      <c r="AI51" s="38">
        <f t="shared" si="21"/>
        <v>0</v>
      </c>
      <c r="AJ51" s="38">
        <f t="shared" si="22"/>
        <v>0</v>
      </c>
      <c r="AK51" s="38">
        <f t="shared" si="23"/>
        <v>0</v>
      </c>
      <c r="AL51" s="38" t="str">
        <f t="shared" si="24"/>
        <v/>
      </c>
      <c r="AM51" s="40"/>
      <c r="AN51" s="38"/>
      <c r="AO51" s="38">
        <f t="shared" si="25"/>
        <v>0</v>
      </c>
      <c r="AP51" s="38">
        <f t="shared" si="26"/>
        <v>0</v>
      </c>
      <c r="AQ51" s="38">
        <f t="shared" si="27"/>
        <v>0</v>
      </c>
      <c r="AR51" s="38" t="str">
        <f t="shared" si="28"/>
        <v/>
      </c>
      <c r="AS51" s="40"/>
      <c r="AT51" s="38"/>
      <c r="AU51" s="45">
        <f t="shared" si="29"/>
        <v>0</v>
      </c>
      <c r="AV51" s="45">
        <f t="shared" si="30"/>
        <v>0</v>
      </c>
      <c r="AW51" s="43">
        <f t="shared" si="31"/>
        <v>0</v>
      </c>
      <c r="AX51" s="43" t="str">
        <f t="shared" si="32"/>
        <v/>
      </c>
      <c r="AY51" s="47"/>
      <c r="AZ51" s="38"/>
      <c r="BA51" s="38">
        <f t="shared" si="33"/>
        <v>0</v>
      </c>
      <c r="BB51" s="38">
        <f t="shared" si="34"/>
        <v>0</v>
      </c>
      <c r="BC51" s="38">
        <f t="shared" si="35"/>
        <v>0</v>
      </c>
      <c r="BD51" s="38" t="str">
        <f t="shared" si="36"/>
        <v/>
      </c>
      <c r="BE51" s="40"/>
      <c r="BF51" s="38"/>
      <c r="BG51" s="38">
        <f t="shared" si="37"/>
        <v>0</v>
      </c>
      <c r="BH51" s="38">
        <f t="shared" si="38"/>
        <v>0</v>
      </c>
      <c r="BI51" s="41">
        <f t="shared" si="39"/>
        <v>0</v>
      </c>
      <c r="BJ51" s="46" t="str">
        <f t="shared" si="40"/>
        <v/>
      </c>
    </row>
    <row r="52" spans="1:62" ht="12.75" customHeight="1">
      <c r="A52" s="12"/>
      <c r="D52" s="12"/>
      <c r="AL52" s="38"/>
    </row>
    <row r="53" spans="1:62" ht="12.75" customHeight="1">
      <c r="A53" s="12"/>
      <c r="D53" s="12"/>
      <c r="AL53" s="38"/>
    </row>
    <row r="54" spans="1:62" ht="12.75" customHeight="1">
      <c r="A54" s="12"/>
      <c r="D54" s="12"/>
      <c r="AL54" s="38"/>
    </row>
    <row r="55" spans="1:62" ht="12.75" customHeight="1">
      <c r="A55" s="12"/>
      <c r="D55" s="12"/>
      <c r="AL55" s="38"/>
    </row>
    <row r="56" spans="1:62" ht="12.75" customHeight="1">
      <c r="A56" s="12"/>
      <c r="D56" s="12"/>
      <c r="AL56" s="38"/>
    </row>
    <row r="57" spans="1:62" ht="12.75" customHeight="1">
      <c r="A57" s="12"/>
      <c r="D57" s="12"/>
      <c r="AL57" s="38"/>
    </row>
    <row r="58" spans="1:62" ht="12.75" customHeight="1">
      <c r="A58" s="12"/>
      <c r="D58" s="12"/>
      <c r="AL58" s="38"/>
    </row>
    <row r="59" spans="1:62" ht="12.75" customHeight="1">
      <c r="A59" s="12"/>
      <c r="D59" s="12"/>
      <c r="AL59" s="38"/>
    </row>
    <row r="60" spans="1:62" ht="12.75" customHeight="1">
      <c r="A60" s="12"/>
      <c r="D60" s="12"/>
      <c r="AL60" s="38"/>
    </row>
    <row r="61" spans="1:62" ht="12.75" customHeight="1">
      <c r="A61" s="12"/>
      <c r="D61" s="12"/>
      <c r="AL61" s="38"/>
    </row>
    <row r="62" spans="1:62" ht="12.75" customHeight="1">
      <c r="A62" s="12"/>
      <c r="D62" s="12"/>
      <c r="AL62" s="38"/>
    </row>
    <row r="63" spans="1:62" ht="12.75" customHeight="1">
      <c r="A63" s="12"/>
      <c r="D63" s="12"/>
      <c r="AL63" s="38"/>
    </row>
    <row r="64" spans="1:62" ht="12.75" customHeight="1">
      <c r="A64" s="12"/>
      <c r="D64" s="12"/>
      <c r="AL64" s="38"/>
    </row>
    <row r="65" spans="1:38" ht="12.75" customHeight="1">
      <c r="A65" s="12"/>
      <c r="D65" s="12"/>
      <c r="AL65" s="38"/>
    </row>
    <row r="66" spans="1:38" ht="12.75" customHeight="1">
      <c r="A66" s="12"/>
      <c r="D66" s="12"/>
      <c r="AL66" s="38"/>
    </row>
    <row r="67" spans="1:38" ht="12.75" customHeight="1">
      <c r="A67" s="12"/>
      <c r="D67" s="12"/>
      <c r="AL67" s="38"/>
    </row>
    <row r="68" spans="1:38" ht="12.75" customHeight="1">
      <c r="A68" s="12"/>
      <c r="D68" s="12"/>
      <c r="AL68" s="38"/>
    </row>
    <row r="69" spans="1:38" ht="12.75" customHeight="1">
      <c r="A69" s="12"/>
      <c r="D69" s="12"/>
      <c r="AL69" s="38"/>
    </row>
    <row r="70" spans="1:38" ht="12.75" customHeight="1">
      <c r="A70" s="12"/>
      <c r="D70" s="12"/>
      <c r="AL70" s="38"/>
    </row>
    <row r="71" spans="1:38" ht="12.75" customHeight="1">
      <c r="A71" s="12"/>
      <c r="D71" s="12"/>
      <c r="AL71" s="38"/>
    </row>
    <row r="72" spans="1:38" ht="12.75" customHeight="1">
      <c r="A72" s="12"/>
      <c r="D72" s="12"/>
      <c r="AL72" s="38"/>
    </row>
    <row r="73" spans="1:38" ht="12.75" customHeight="1">
      <c r="A73" s="12"/>
      <c r="D73" s="12"/>
      <c r="AL73" s="38"/>
    </row>
    <row r="74" spans="1:38" ht="12.75" customHeight="1">
      <c r="A74" s="12"/>
      <c r="D74" s="12"/>
      <c r="AL74" s="38"/>
    </row>
    <row r="75" spans="1:38" ht="12.75" customHeight="1">
      <c r="A75" s="12"/>
      <c r="D75" s="12"/>
      <c r="AL75" s="38"/>
    </row>
    <row r="76" spans="1:38" ht="12.75" customHeight="1">
      <c r="A76" s="12"/>
      <c r="D76" s="12"/>
      <c r="AL76" s="38"/>
    </row>
    <row r="77" spans="1:38" ht="12.75" customHeight="1">
      <c r="A77" s="12"/>
      <c r="D77" s="12"/>
      <c r="AL77" s="38"/>
    </row>
    <row r="78" spans="1:38" ht="12.75" customHeight="1">
      <c r="A78" s="12"/>
      <c r="D78" s="12"/>
      <c r="AL78" s="38"/>
    </row>
    <row r="79" spans="1:38" ht="12.75" customHeight="1">
      <c r="A79" s="12"/>
      <c r="D79" s="12"/>
      <c r="AL79" s="38"/>
    </row>
    <row r="80" spans="1:38" ht="12.75" customHeight="1">
      <c r="A80" s="12"/>
      <c r="D80" s="12"/>
      <c r="AL80" s="38"/>
    </row>
    <row r="81" spans="1:38" ht="12.75" customHeight="1">
      <c r="A81" s="12"/>
      <c r="D81" s="12"/>
      <c r="AL81" s="38"/>
    </row>
    <row r="82" spans="1:38" ht="12.75" customHeight="1">
      <c r="A82" s="12"/>
      <c r="D82" s="12"/>
      <c r="AL82" s="38"/>
    </row>
    <row r="83" spans="1:38" ht="12.75" customHeight="1">
      <c r="A83" s="12"/>
      <c r="D83" s="12"/>
      <c r="AL83" s="38"/>
    </row>
    <row r="84" spans="1:38" ht="12.75" customHeight="1">
      <c r="A84" s="12"/>
      <c r="D84" s="12"/>
      <c r="AL84" s="38"/>
    </row>
    <row r="85" spans="1:38" ht="12.75" customHeight="1">
      <c r="A85" s="12"/>
      <c r="D85" s="12"/>
      <c r="AL85" s="38"/>
    </row>
    <row r="86" spans="1:38" ht="12.75" customHeight="1">
      <c r="A86" s="12"/>
      <c r="D86" s="12"/>
      <c r="AL86" s="38"/>
    </row>
    <row r="87" spans="1:38" ht="12.75" customHeight="1">
      <c r="A87" s="12"/>
      <c r="D87" s="12"/>
      <c r="AL87" s="38"/>
    </row>
    <row r="88" spans="1:38" ht="12.75" customHeight="1">
      <c r="A88" s="12"/>
      <c r="D88" s="12"/>
      <c r="AL88" s="38"/>
    </row>
    <row r="89" spans="1:38" ht="12.75" customHeight="1">
      <c r="A89" s="12"/>
      <c r="D89" s="12"/>
      <c r="AL89" s="38"/>
    </row>
    <row r="90" spans="1:38" ht="12.75" customHeight="1">
      <c r="A90" s="12"/>
      <c r="D90" s="12"/>
      <c r="AL90" s="38"/>
    </row>
    <row r="91" spans="1:38" ht="12.75" customHeight="1">
      <c r="A91" s="12"/>
      <c r="D91" s="12"/>
      <c r="AL91" s="38"/>
    </row>
    <row r="92" spans="1:38" ht="12.75" customHeight="1">
      <c r="A92" s="12"/>
      <c r="D92" s="12"/>
      <c r="AL92" s="38"/>
    </row>
    <row r="93" spans="1:38" ht="12.75" customHeight="1">
      <c r="A93" s="12"/>
      <c r="D93" s="12"/>
      <c r="AL93" s="38"/>
    </row>
    <row r="94" spans="1:38" ht="12.75" customHeight="1">
      <c r="A94" s="12"/>
      <c r="D94" s="12"/>
      <c r="AL94" s="38"/>
    </row>
    <row r="95" spans="1:38" ht="12.75" customHeight="1">
      <c r="A95" s="12"/>
      <c r="D95" s="12"/>
      <c r="AL95" s="38"/>
    </row>
    <row r="96" spans="1:38" ht="12.75" customHeight="1">
      <c r="A96" s="12"/>
      <c r="D96" s="12"/>
      <c r="AL96" s="38"/>
    </row>
    <row r="97" spans="1:38" ht="12.75" customHeight="1">
      <c r="A97" s="12"/>
      <c r="D97" s="12"/>
      <c r="AL97" s="38"/>
    </row>
    <row r="98" spans="1:38" ht="12.75" customHeight="1">
      <c r="A98" s="12"/>
      <c r="D98" s="12"/>
      <c r="AL98" s="38"/>
    </row>
    <row r="99" spans="1:38" ht="12.75" customHeight="1">
      <c r="A99" s="12"/>
      <c r="D99" s="12"/>
      <c r="AL99" s="38"/>
    </row>
    <row r="100" spans="1:38" ht="12.75" customHeight="1">
      <c r="A100" s="12"/>
      <c r="D100" s="12"/>
      <c r="AL100" s="38"/>
    </row>
    <row r="101" spans="1:38">
      <c r="A101" s="12"/>
      <c r="D101" s="12"/>
      <c r="AL101" s="38"/>
    </row>
    <row r="102" spans="1:38">
      <c r="A102" s="12"/>
      <c r="D102" s="12"/>
      <c r="AL102" s="38"/>
    </row>
    <row r="103" spans="1:38">
      <c r="A103" s="12"/>
      <c r="D103" s="12"/>
      <c r="AL103" s="38"/>
    </row>
    <row r="104" spans="1:38">
      <c r="A104" s="12"/>
      <c r="D104" s="12"/>
      <c r="AL104" s="38"/>
    </row>
    <row r="105" spans="1:38">
      <c r="A105" s="12"/>
      <c r="D105" s="12"/>
      <c r="AL105" s="38"/>
    </row>
    <row r="106" spans="1:38">
      <c r="A106" s="12"/>
      <c r="D106" s="12"/>
      <c r="AL106" s="38"/>
    </row>
    <row r="107" spans="1:38">
      <c r="A107" s="12"/>
      <c r="D107" s="12"/>
      <c r="AL107" s="38"/>
    </row>
    <row r="108" spans="1:38">
      <c r="A108" s="12"/>
      <c r="D108" s="12"/>
      <c r="AL108" s="38"/>
    </row>
    <row r="109" spans="1:38">
      <c r="A109" s="12"/>
      <c r="D109" s="12"/>
      <c r="AL109" s="38"/>
    </row>
    <row r="110" spans="1:38">
      <c r="A110" s="12"/>
      <c r="D110" s="12"/>
      <c r="AL110" s="38"/>
    </row>
    <row r="111" spans="1:38">
      <c r="A111" s="12"/>
      <c r="D111" s="12"/>
      <c r="AL111" s="38"/>
    </row>
    <row r="112" spans="1:38">
      <c r="A112" s="12"/>
      <c r="D112" s="12"/>
      <c r="AL112" s="38"/>
    </row>
    <row r="113" spans="1:38">
      <c r="A113" s="12"/>
      <c r="D113" s="12"/>
      <c r="AL113" s="38"/>
    </row>
    <row r="114" spans="1:38">
      <c r="A114" s="12"/>
      <c r="D114" s="12"/>
      <c r="AL114" s="38"/>
    </row>
    <row r="115" spans="1:38">
      <c r="A115" s="12"/>
      <c r="D115" s="12"/>
      <c r="AL115" s="38"/>
    </row>
    <row r="116" spans="1:38">
      <c r="A116" s="12"/>
      <c r="D116" s="12"/>
      <c r="AL116" s="38"/>
    </row>
    <row r="117" spans="1:38">
      <c r="A117" s="12"/>
      <c r="D117" s="12"/>
      <c r="AL117" s="38"/>
    </row>
    <row r="118" spans="1:38">
      <c r="A118" s="12"/>
      <c r="D118" s="12"/>
      <c r="AL118" s="38"/>
    </row>
    <row r="119" spans="1:38">
      <c r="A119" s="12"/>
      <c r="D119" s="12"/>
      <c r="AL119" s="38"/>
    </row>
    <row r="120" spans="1:38">
      <c r="A120" s="12"/>
      <c r="D120" s="12"/>
      <c r="AL120" s="38"/>
    </row>
    <row r="121" spans="1:38">
      <c r="A121" s="12"/>
      <c r="D121" s="12"/>
      <c r="AL121" s="38"/>
    </row>
    <row r="122" spans="1:38">
      <c r="A122" s="12"/>
      <c r="D122" s="12"/>
      <c r="AL122" s="38"/>
    </row>
    <row r="123" spans="1:38">
      <c r="A123" s="12"/>
      <c r="D123" s="12"/>
      <c r="AL123" s="38"/>
    </row>
    <row r="124" spans="1:38">
      <c r="A124" s="12"/>
      <c r="D124" s="12"/>
      <c r="AL124" s="38"/>
    </row>
    <row r="125" spans="1:38">
      <c r="A125" s="12"/>
      <c r="D125" s="12"/>
      <c r="AL125" s="38"/>
    </row>
    <row r="126" spans="1:38">
      <c r="A126" s="12"/>
      <c r="D126" s="12"/>
      <c r="AL126" s="38"/>
    </row>
    <row r="127" spans="1:38">
      <c r="A127" s="12"/>
      <c r="D127" s="12"/>
      <c r="AL127" s="38"/>
    </row>
    <row r="128" spans="1:38">
      <c r="A128" s="12"/>
      <c r="D128" s="12"/>
      <c r="AL128" s="38"/>
    </row>
    <row r="129" spans="1:38">
      <c r="A129" s="12"/>
      <c r="D129" s="12"/>
      <c r="AL129" s="38"/>
    </row>
    <row r="130" spans="1:38">
      <c r="A130" s="12"/>
      <c r="D130" s="12"/>
      <c r="AL130" s="38"/>
    </row>
    <row r="131" spans="1:38">
      <c r="A131" s="12"/>
      <c r="D131" s="12"/>
      <c r="AL131" s="38"/>
    </row>
    <row r="132" spans="1:38">
      <c r="A132" s="12"/>
      <c r="D132" s="12"/>
      <c r="AL132" s="38"/>
    </row>
    <row r="133" spans="1:38">
      <c r="A133" s="12"/>
      <c r="D133" s="12"/>
      <c r="AL133" s="38"/>
    </row>
    <row r="134" spans="1:38">
      <c r="A134" s="12"/>
      <c r="D134" s="12"/>
      <c r="AL134" s="38"/>
    </row>
    <row r="135" spans="1:38">
      <c r="A135" s="12"/>
      <c r="D135" s="12"/>
      <c r="AL135" s="38"/>
    </row>
    <row r="136" spans="1:38">
      <c r="A136" s="12"/>
      <c r="D136" s="12"/>
      <c r="AL136" s="38"/>
    </row>
    <row r="137" spans="1:38">
      <c r="A137" s="12"/>
      <c r="D137" s="12"/>
      <c r="AL137" s="38"/>
    </row>
    <row r="138" spans="1:38">
      <c r="A138" s="12"/>
      <c r="D138" s="12"/>
      <c r="AL138" s="38"/>
    </row>
    <row r="139" spans="1:38">
      <c r="A139" s="12"/>
      <c r="D139" s="12"/>
      <c r="AL139" s="38"/>
    </row>
    <row r="140" spans="1:38">
      <c r="A140" s="12"/>
      <c r="D140" s="12"/>
      <c r="AL140" s="38"/>
    </row>
    <row r="141" spans="1:38">
      <c r="A141" s="12"/>
      <c r="D141" s="12"/>
      <c r="AL141" s="38"/>
    </row>
    <row r="142" spans="1:38">
      <c r="A142" s="12"/>
      <c r="D142" s="12"/>
      <c r="AL142" s="38"/>
    </row>
    <row r="143" spans="1:38">
      <c r="A143" s="12"/>
      <c r="D143" s="12"/>
      <c r="AL143" s="38"/>
    </row>
    <row r="144" spans="1:38">
      <c r="A144" s="12"/>
      <c r="D144" s="12"/>
      <c r="AL144" s="38"/>
    </row>
    <row r="145" spans="1:38">
      <c r="A145" s="12"/>
      <c r="D145" s="12"/>
      <c r="AL145" s="38"/>
    </row>
    <row r="146" spans="1:38">
      <c r="A146" s="12"/>
      <c r="D146" s="12"/>
      <c r="AL146" s="38"/>
    </row>
    <row r="147" spans="1:38">
      <c r="A147" s="12"/>
      <c r="D147" s="12"/>
      <c r="AL147" s="38"/>
    </row>
    <row r="148" spans="1:38">
      <c r="A148" s="12"/>
      <c r="D148" s="12"/>
      <c r="AL148" s="38"/>
    </row>
    <row r="149" spans="1:38">
      <c r="A149" s="12"/>
      <c r="D149" s="12"/>
      <c r="AL149" s="38"/>
    </row>
    <row r="150" spans="1:38">
      <c r="A150" s="12"/>
      <c r="D150" s="12"/>
      <c r="AL150" s="38"/>
    </row>
    <row r="151" spans="1:38">
      <c r="A151" s="12"/>
      <c r="D151" s="12"/>
      <c r="AL151" s="38"/>
    </row>
    <row r="152" spans="1:38">
      <c r="A152" s="12"/>
      <c r="D152" s="12"/>
      <c r="AL152" s="38"/>
    </row>
    <row r="153" spans="1:38">
      <c r="A153" s="12"/>
      <c r="D153" s="12"/>
      <c r="AL153" s="38"/>
    </row>
    <row r="154" spans="1:38">
      <c r="A154" s="12"/>
      <c r="D154" s="12"/>
      <c r="AL154" s="38"/>
    </row>
    <row r="155" spans="1:38">
      <c r="A155" s="12"/>
      <c r="D155" s="12"/>
      <c r="AL155" s="38"/>
    </row>
    <row r="156" spans="1:38">
      <c r="A156" s="12"/>
      <c r="D156" s="12"/>
      <c r="AL156" s="38"/>
    </row>
    <row r="157" spans="1:38">
      <c r="A157" s="12"/>
      <c r="D157" s="12"/>
      <c r="AL157" s="38"/>
    </row>
    <row r="158" spans="1:38">
      <c r="A158" s="12"/>
      <c r="D158" s="12"/>
      <c r="AL158" s="38"/>
    </row>
    <row r="159" spans="1:38">
      <c r="A159" s="12"/>
      <c r="D159" s="12"/>
      <c r="AL159" s="38"/>
    </row>
    <row r="160" spans="1:38">
      <c r="A160" s="12"/>
      <c r="D160" s="12"/>
      <c r="AL160" s="38"/>
    </row>
    <row r="161" spans="1:38">
      <c r="A161" s="12"/>
      <c r="D161" s="12"/>
      <c r="AL161" s="38"/>
    </row>
    <row r="162" spans="1:38">
      <c r="A162" s="12"/>
      <c r="D162" s="12"/>
      <c r="AL162" s="38"/>
    </row>
    <row r="163" spans="1:38">
      <c r="A163" s="12"/>
      <c r="D163" s="12"/>
      <c r="AL163" s="38"/>
    </row>
    <row r="164" spans="1:38">
      <c r="A164" s="12"/>
      <c r="D164" s="12"/>
      <c r="AL164" s="38"/>
    </row>
    <row r="165" spans="1:38">
      <c r="A165" s="12"/>
      <c r="D165" s="12"/>
      <c r="AL165" s="38"/>
    </row>
    <row r="166" spans="1:38">
      <c r="A166" s="12"/>
      <c r="D166" s="12"/>
      <c r="AL166" s="38"/>
    </row>
    <row r="167" spans="1:38">
      <c r="A167" s="12"/>
      <c r="D167" s="12"/>
      <c r="AL167" s="38"/>
    </row>
    <row r="168" spans="1:38">
      <c r="A168" s="12"/>
      <c r="D168" s="12"/>
      <c r="AL168" s="38"/>
    </row>
    <row r="169" spans="1:38">
      <c r="A169" s="12"/>
      <c r="D169" s="12"/>
      <c r="AL169" s="38"/>
    </row>
    <row r="170" spans="1:38">
      <c r="A170" s="12"/>
      <c r="D170" s="12"/>
      <c r="AL170" s="38"/>
    </row>
    <row r="171" spans="1:38">
      <c r="A171" s="12"/>
      <c r="D171" s="12"/>
      <c r="AL171" s="38"/>
    </row>
    <row r="172" spans="1:38">
      <c r="A172" s="12"/>
      <c r="D172" s="12"/>
      <c r="AL172" s="38"/>
    </row>
    <row r="173" spans="1:38">
      <c r="A173" s="12"/>
      <c r="D173" s="12"/>
      <c r="AL173" s="38"/>
    </row>
    <row r="174" spans="1:38">
      <c r="A174" s="12"/>
      <c r="D174" s="12"/>
      <c r="AL174" s="38"/>
    </row>
    <row r="175" spans="1:38">
      <c r="A175" s="12"/>
      <c r="D175" s="12"/>
      <c r="AL175" s="38"/>
    </row>
    <row r="176" spans="1:38">
      <c r="A176" s="12"/>
      <c r="D176" s="12"/>
      <c r="AL176" s="38"/>
    </row>
    <row r="177" spans="1:38">
      <c r="A177" s="12"/>
      <c r="D177" s="12"/>
      <c r="AL177" s="38"/>
    </row>
    <row r="178" spans="1:38">
      <c r="A178" s="12"/>
      <c r="D178" s="12"/>
      <c r="AL178" s="38"/>
    </row>
    <row r="179" spans="1:38">
      <c r="A179" s="12"/>
      <c r="D179" s="12"/>
      <c r="AL179" s="38"/>
    </row>
    <row r="180" spans="1:38">
      <c r="A180" s="12"/>
      <c r="D180" s="12"/>
      <c r="AL180" s="38"/>
    </row>
    <row r="181" spans="1:38">
      <c r="A181" s="12"/>
      <c r="D181" s="12"/>
      <c r="AL181" s="38"/>
    </row>
    <row r="182" spans="1:38">
      <c r="A182" s="12"/>
      <c r="D182" s="12"/>
      <c r="AL182" s="38"/>
    </row>
    <row r="183" spans="1:38">
      <c r="A183" s="12"/>
      <c r="D183" s="12"/>
      <c r="AL183" s="38"/>
    </row>
    <row r="184" spans="1:38">
      <c r="A184" s="12"/>
      <c r="D184" s="12"/>
      <c r="AL184" s="38"/>
    </row>
    <row r="185" spans="1:38">
      <c r="A185" s="12"/>
      <c r="D185" s="12"/>
      <c r="AL185" s="38"/>
    </row>
    <row r="186" spans="1:38">
      <c r="A186" s="12"/>
      <c r="D186" s="12"/>
      <c r="AL186" s="38"/>
    </row>
    <row r="187" spans="1:38">
      <c r="A187" s="12"/>
      <c r="D187" s="12"/>
      <c r="AL187" s="38"/>
    </row>
    <row r="188" spans="1:38">
      <c r="A188" s="12"/>
      <c r="D188" s="12"/>
      <c r="AL188" s="38"/>
    </row>
    <row r="189" spans="1:38">
      <c r="A189" s="12"/>
      <c r="D189" s="12"/>
      <c r="AL189" s="38"/>
    </row>
    <row r="190" spans="1:38">
      <c r="A190" s="12"/>
      <c r="D190" s="12"/>
      <c r="AL190" s="38"/>
    </row>
    <row r="191" spans="1:38">
      <c r="A191" s="12"/>
      <c r="D191" s="12"/>
      <c r="AL191" s="38"/>
    </row>
    <row r="192" spans="1:38">
      <c r="A192" s="12"/>
      <c r="D192" s="12"/>
      <c r="AL192" s="38"/>
    </row>
    <row r="193" spans="1:38">
      <c r="A193" s="12"/>
      <c r="D193" s="12"/>
      <c r="AL193" s="38"/>
    </row>
    <row r="194" spans="1:38">
      <c r="A194" s="12"/>
      <c r="D194" s="12"/>
      <c r="AL194" s="38"/>
    </row>
    <row r="195" spans="1:38">
      <c r="A195" s="12"/>
      <c r="D195" s="12"/>
      <c r="AL195" s="38"/>
    </row>
    <row r="196" spans="1:38">
      <c r="AL196" s="38"/>
    </row>
    <row r="197" spans="1:38">
      <c r="AL197" s="38"/>
    </row>
    <row r="198" spans="1:38">
      <c r="AL198" s="38"/>
    </row>
    <row r="199" spans="1:38">
      <c r="AL199" s="38"/>
    </row>
    <row r="200" spans="1:38">
      <c r="AL200" s="38"/>
    </row>
    <row r="201" spans="1:38">
      <c r="AL201" s="38"/>
    </row>
    <row r="202" spans="1:38">
      <c r="AL202" s="38"/>
    </row>
    <row r="203" spans="1:38">
      <c r="AL203" s="38"/>
    </row>
    <row r="204" spans="1:38">
      <c r="AL204" s="38"/>
    </row>
    <row r="205" spans="1:38">
      <c r="AL205" s="38"/>
    </row>
    <row r="206" spans="1:38">
      <c r="AL206" s="38"/>
    </row>
    <row r="207" spans="1:38">
      <c r="AL207" s="38"/>
    </row>
    <row r="208" spans="1:38">
      <c r="AL208" s="38"/>
    </row>
    <row r="209" spans="38:38">
      <c r="AL209" s="38"/>
    </row>
    <row r="210" spans="38:38">
      <c r="AL210" s="38"/>
    </row>
    <row r="211" spans="38:38">
      <c r="AL211" s="38"/>
    </row>
    <row r="212" spans="38:38">
      <c r="AL212" s="38"/>
    </row>
    <row r="213" spans="38:38">
      <c r="AL213" s="38"/>
    </row>
    <row r="214" spans="38:38">
      <c r="AL214" s="38"/>
    </row>
    <row r="215" spans="38:38">
      <c r="AL215" s="38"/>
    </row>
    <row r="216" spans="38:38">
      <c r="AL216" s="38"/>
    </row>
    <row r="217" spans="38:38">
      <c r="AL217" s="38"/>
    </row>
    <row r="218" spans="38:38">
      <c r="AL218" s="38"/>
    </row>
    <row r="219" spans="38:38">
      <c r="AL219" s="38"/>
    </row>
    <row r="220" spans="38:38">
      <c r="AL220" s="38"/>
    </row>
    <row r="221" spans="38:38">
      <c r="AL221" s="38"/>
    </row>
    <row r="222" spans="38:38">
      <c r="AL222" s="38"/>
    </row>
    <row r="223" spans="38:38">
      <c r="AL223" s="38"/>
    </row>
    <row r="224" spans="38:38">
      <c r="AL224" s="38"/>
    </row>
    <row r="225" spans="38:38">
      <c r="AL225" s="38"/>
    </row>
    <row r="226" spans="38:38">
      <c r="AL226" s="38"/>
    </row>
    <row r="227" spans="38:38">
      <c r="AL227" s="38"/>
    </row>
    <row r="228" spans="38:38">
      <c r="AL228" s="38"/>
    </row>
    <row r="229" spans="38:38">
      <c r="AL229" s="38"/>
    </row>
    <row r="230" spans="38:38">
      <c r="AL230" s="38"/>
    </row>
    <row r="231" spans="38:38">
      <c r="AL231" s="38"/>
    </row>
    <row r="232" spans="38:38">
      <c r="AL232" s="38"/>
    </row>
    <row r="233" spans="38:38">
      <c r="AL233" s="38"/>
    </row>
    <row r="234" spans="38:38">
      <c r="AL234" s="38"/>
    </row>
    <row r="235" spans="38:38">
      <c r="AL235" s="38"/>
    </row>
    <row r="236" spans="38:38">
      <c r="AL236" s="38"/>
    </row>
    <row r="237" spans="38:38">
      <c r="AL237" s="38"/>
    </row>
    <row r="238" spans="38:38">
      <c r="AL238" s="38"/>
    </row>
    <row r="239" spans="38:38">
      <c r="AL239" s="38"/>
    </row>
    <row r="240" spans="38:38">
      <c r="AL240" s="38"/>
    </row>
    <row r="241" spans="38:38">
      <c r="AL241" s="38"/>
    </row>
    <row r="242" spans="38:38">
      <c r="AL242" s="38"/>
    </row>
    <row r="243" spans="38:38">
      <c r="AL243" s="38"/>
    </row>
    <row r="244" spans="38:38">
      <c r="AL244" s="38"/>
    </row>
    <row r="245" spans="38:38">
      <c r="AL245" s="38"/>
    </row>
    <row r="246" spans="38:38">
      <c r="AL246" s="38"/>
    </row>
    <row r="247" spans="38:38">
      <c r="AL247" s="38"/>
    </row>
    <row r="248" spans="38:38">
      <c r="AL248" s="38"/>
    </row>
    <row r="249" spans="38:38">
      <c r="AL249" s="38"/>
    </row>
    <row r="250" spans="38:38">
      <c r="AL250" s="38"/>
    </row>
    <row r="251" spans="38:38">
      <c r="AL251" s="38"/>
    </row>
    <row r="252" spans="38:38">
      <c r="AL252" s="38"/>
    </row>
    <row r="253" spans="38:38">
      <c r="AL253" s="38"/>
    </row>
    <row r="254" spans="38:38">
      <c r="AL254" s="38"/>
    </row>
    <row r="255" spans="38:38">
      <c r="AL255" s="38"/>
    </row>
    <row r="256" spans="38:38">
      <c r="AL256" s="38"/>
    </row>
    <row r="257" spans="38:38">
      <c r="AL257" s="38"/>
    </row>
    <row r="258" spans="38:38">
      <c r="AL258" s="38"/>
    </row>
    <row r="259" spans="38:38">
      <c r="AL259" s="38"/>
    </row>
    <row r="260" spans="38:38">
      <c r="AL260" s="38"/>
    </row>
    <row r="261" spans="38:38">
      <c r="AL261" s="38"/>
    </row>
    <row r="262" spans="38:38">
      <c r="AL262" s="38"/>
    </row>
    <row r="263" spans="38:38">
      <c r="AL263" s="38"/>
    </row>
    <row r="264" spans="38:38">
      <c r="AL264" s="38"/>
    </row>
    <row r="265" spans="38:38">
      <c r="AL265" s="38"/>
    </row>
    <row r="266" spans="38:38">
      <c r="AL266" s="38"/>
    </row>
    <row r="267" spans="38:38">
      <c r="AL267" s="38"/>
    </row>
    <row r="268" spans="38:38">
      <c r="AL268" s="38"/>
    </row>
    <row r="269" spans="38:38">
      <c r="AL269" s="38"/>
    </row>
    <row r="270" spans="38:38">
      <c r="AL270" s="38"/>
    </row>
    <row r="271" spans="38:38">
      <c r="AL271" s="38"/>
    </row>
    <row r="272" spans="38:38">
      <c r="AL272" s="38"/>
    </row>
    <row r="273" spans="38:38">
      <c r="AL273" s="38"/>
    </row>
    <row r="274" spans="38:38">
      <c r="AL274" s="38"/>
    </row>
    <row r="275" spans="38:38">
      <c r="AL275" s="38"/>
    </row>
    <row r="276" spans="38:38">
      <c r="AL276" s="38"/>
    </row>
    <row r="277" spans="38:38">
      <c r="AL277" s="38"/>
    </row>
    <row r="278" spans="38:38">
      <c r="AL278" s="38"/>
    </row>
    <row r="279" spans="38:38">
      <c r="AL279" s="38"/>
    </row>
    <row r="280" spans="38:38">
      <c r="AL280" s="38"/>
    </row>
    <row r="281" spans="38:38">
      <c r="AL281" s="38"/>
    </row>
    <row r="282" spans="38:38">
      <c r="AL282" s="38"/>
    </row>
    <row r="283" spans="38:38">
      <c r="AL283" s="38"/>
    </row>
    <row r="284" spans="38:38">
      <c r="AL284" s="38"/>
    </row>
    <row r="285" spans="38:38">
      <c r="AL285" s="38"/>
    </row>
    <row r="286" spans="38:38">
      <c r="AL286" s="38"/>
    </row>
    <row r="287" spans="38:38">
      <c r="AL287" s="38"/>
    </row>
    <row r="288" spans="38:38">
      <c r="AL288" s="38"/>
    </row>
    <row r="289" spans="38:38">
      <c r="AL289" s="38"/>
    </row>
    <row r="290" spans="38:38">
      <c r="AL290" s="38"/>
    </row>
    <row r="291" spans="38:38">
      <c r="AL291" s="38"/>
    </row>
    <row r="292" spans="38:38">
      <c r="AL292" s="38"/>
    </row>
    <row r="293" spans="38:38">
      <c r="AL293" s="38"/>
    </row>
    <row r="294" spans="38:38">
      <c r="AL294" s="38"/>
    </row>
    <row r="295" spans="38:38">
      <c r="AL295" s="38"/>
    </row>
    <row r="296" spans="38:38">
      <c r="AL296" s="38"/>
    </row>
    <row r="297" spans="38:38">
      <c r="AL297" s="38"/>
    </row>
    <row r="298" spans="38:38">
      <c r="AL298" s="38"/>
    </row>
    <row r="299" spans="38:38">
      <c r="AL299" s="38"/>
    </row>
    <row r="300" spans="38:38">
      <c r="AL300" s="38"/>
    </row>
    <row r="301" spans="38:38">
      <c r="AL301" s="38"/>
    </row>
    <row r="302" spans="38:38">
      <c r="AL302" s="38"/>
    </row>
    <row r="303" spans="38:38">
      <c r="AL303" s="38"/>
    </row>
    <row r="304" spans="38:38">
      <c r="AL304" s="38"/>
    </row>
    <row r="305" spans="38:38">
      <c r="AL305" s="38"/>
    </row>
    <row r="306" spans="38:38">
      <c r="AL306" s="38"/>
    </row>
    <row r="307" spans="38:38">
      <c r="AL307" s="38"/>
    </row>
    <row r="308" spans="38:38">
      <c r="AL308" s="38"/>
    </row>
    <row r="309" spans="38:38">
      <c r="AL309" s="38"/>
    </row>
    <row r="310" spans="38:38">
      <c r="AL310" s="38"/>
    </row>
    <row r="311" spans="38:38">
      <c r="AL311" s="38"/>
    </row>
    <row r="312" spans="38:38">
      <c r="AL312" s="38"/>
    </row>
    <row r="313" spans="38:38">
      <c r="AL313" s="38"/>
    </row>
    <row r="314" spans="38:38">
      <c r="AL314" s="38"/>
    </row>
    <row r="315" spans="38:38">
      <c r="AL315" s="38"/>
    </row>
    <row r="316" spans="38:38">
      <c r="AL316" s="38"/>
    </row>
    <row r="317" spans="38:38">
      <c r="AL317" s="38"/>
    </row>
    <row r="318" spans="38:38">
      <c r="AL318" s="38"/>
    </row>
    <row r="319" spans="38:38">
      <c r="AL319" s="38"/>
    </row>
    <row r="320" spans="38:38">
      <c r="AL320" s="38"/>
    </row>
    <row r="321" spans="38:38">
      <c r="AL321" s="38"/>
    </row>
    <row r="322" spans="38:38">
      <c r="AL322" s="38"/>
    </row>
    <row r="323" spans="38:38">
      <c r="AL323" s="38"/>
    </row>
    <row r="324" spans="38:38">
      <c r="AL324" s="38"/>
    </row>
    <row r="325" spans="38:38">
      <c r="AL325" s="38"/>
    </row>
    <row r="326" spans="38:38">
      <c r="AL326" s="38"/>
    </row>
    <row r="327" spans="38:38">
      <c r="AL327" s="38"/>
    </row>
    <row r="328" spans="38:38">
      <c r="AL328" s="38"/>
    </row>
    <row r="329" spans="38:38">
      <c r="AL329" s="38"/>
    </row>
    <row r="330" spans="38:38">
      <c r="AL330" s="38"/>
    </row>
    <row r="331" spans="38:38">
      <c r="AL331" s="38"/>
    </row>
    <row r="332" spans="38:38">
      <c r="AL332" s="38"/>
    </row>
    <row r="333" spans="38:38">
      <c r="AL333" s="38"/>
    </row>
    <row r="334" spans="38:38">
      <c r="AL334" s="38"/>
    </row>
    <row r="335" spans="38:38">
      <c r="AL335" s="38"/>
    </row>
    <row r="336" spans="38:38">
      <c r="AL336" s="38"/>
    </row>
    <row r="337" spans="38:38">
      <c r="AL337" s="38"/>
    </row>
    <row r="338" spans="38:38">
      <c r="AL338" s="38"/>
    </row>
    <row r="339" spans="38:38">
      <c r="AL339" s="38"/>
    </row>
    <row r="340" spans="38:38">
      <c r="AL340" s="38"/>
    </row>
    <row r="341" spans="38:38">
      <c r="AL341" s="38"/>
    </row>
    <row r="342" spans="38:38">
      <c r="AL342" s="38"/>
    </row>
    <row r="343" spans="38:38">
      <c r="AL343" s="38"/>
    </row>
    <row r="344" spans="38:38">
      <c r="AL344" s="38"/>
    </row>
    <row r="345" spans="38:38">
      <c r="AL345" s="38"/>
    </row>
    <row r="346" spans="38:38">
      <c r="AL346" s="38"/>
    </row>
    <row r="347" spans="38:38">
      <c r="AL347" s="38"/>
    </row>
    <row r="348" spans="38:38">
      <c r="AL348" s="38"/>
    </row>
    <row r="349" spans="38:38">
      <c r="AL349" s="38"/>
    </row>
    <row r="350" spans="38:38">
      <c r="AL350" s="38"/>
    </row>
    <row r="351" spans="38:38">
      <c r="AL351" s="38"/>
    </row>
    <row r="352" spans="38:38">
      <c r="AL352" s="38"/>
    </row>
    <row r="353" spans="38:38">
      <c r="AL353" s="38"/>
    </row>
    <row r="354" spans="38:38">
      <c r="AL354" s="38"/>
    </row>
    <row r="355" spans="38:38">
      <c r="AL355" s="38"/>
    </row>
    <row r="356" spans="38:38">
      <c r="AL356" s="38"/>
    </row>
    <row r="357" spans="38:38">
      <c r="AL357" s="38"/>
    </row>
    <row r="358" spans="38:38">
      <c r="AL358" s="38"/>
    </row>
    <row r="359" spans="38:38">
      <c r="AL359" s="38"/>
    </row>
    <row r="360" spans="38:38">
      <c r="AL360" s="38"/>
    </row>
    <row r="361" spans="38:38">
      <c r="AL361" s="38"/>
    </row>
    <row r="362" spans="38:38">
      <c r="AL362" s="38"/>
    </row>
    <row r="363" spans="38:38">
      <c r="AL363" s="38"/>
    </row>
    <row r="364" spans="38:38">
      <c r="AL364" s="38"/>
    </row>
    <row r="365" spans="38:38">
      <c r="AL365" s="38"/>
    </row>
    <row r="366" spans="38:38">
      <c r="AL366" s="38"/>
    </row>
    <row r="367" spans="38:38">
      <c r="AL367" s="38"/>
    </row>
    <row r="368" spans="38:38">
      <c r="AL368" s="38"/>
    </row>
    <row r="369" spans="38:38">
      <c r="AL369" s="38"/>
    </row>
    <row r="370" spans="38:38">
      <c r="AL370" s="38"/>
    </row>
    <row r="371" spans="38:38">
      <c r="AL371" s="38"/>
    </row>
    <row r="372" spans="38:38">
      <c r="AL372" s="38"/>
    </row>
    <row r="373" spans="38:38">
      <c r="AL373" s="38"/>
    </row>
    <row r="374" spans="38:38">
      <c r="AL374" s="38"/>
    </row>
    <row r="375" spans="38:38">
      <c r="AL375" s="38"/>
    </row>
    <row r="376" spans="38:38">
      <c r="AL376" s="38"/>
    </row>
    <row r="377" spans="38:38">
      <c r="AL377" s="38"/>
    </row>
    <row r="378" spans="38:38">
      <c r="AL378" s="38"/>
    </row>
    <row r="379" spans="38:38">
      <c r="AL379" s="38"/>
    </row>
    <row r="380" spans="38:38">
      <c r="AL380" s="38"/>
    </row>
    <row r="381" spans="38:38">
      <c r="AL381" s="38"/>
    </row>
    <row r="382" spans="38:38">
      <c r="AL382" s="38"/>
    </row>
    <row r="383" spans="38:38">
      <c r="AL383" s="38"/>
    </row>
    <row r="384" spans="38:38">
      <c r="AL384" s="38"/>
    </row>
    <row r="385" spans="38:38">
      <c r="AL385" s="38"/>
    </row>
    <row r="386" spans="38:38">
      <c r="AL386" s="38"/>
    </row>
    <row r="387" spans="38:38">
      <c r="AL387" s="38"/>
    </row>
    <row r="388" spans="38:38">
      <c r="AL388" s="38"/>
    </row>
    <row r="389" spans="38:38">
      <c r="AL389" s="38"/>
    </row>
    <row r="390" spans="38:38">
      <c r="AL390" s="38"/>
    </row>
    <row r="391" spans="38:38">
      <c r="AL391" s="38"/>
    </row>
    <row r="392" spans="38:38">
      <c r="AL392" s="38"/>
    </row>
    <row r="393" spans="38:38">
      <c r="AL393" s="38"/>
    </row>
    <row r="394" spans="38:38">
      <c r="AL394" s="38"/>
    </row>
    <row r="395" spans="38:38">
      <c r="AL395" s="38"/>
    </row>
    <row r="396" spans="38:38">
      <c r="AL396" s="38"/>
    </row>
    <row r="397" spans="38:38">
      <c r="AL397" s="38"/>
    </row>
    <row r="398" spans="38:38">
      <c r="AL398" s="38"/>
    </row>
    <row r="399" spans="38:38">
      <c r="AL399" s="38"/>
    </row>
    <row r="400" spans="38:38">
      <c r="AL400" s="38"/>
    </row>
    <row r="401" spans="38:38">
      <c r="AL401" s="38"/>
    </row>
    <row r="402" spans="38:38">
      <c r="AL402" s="38"/>
    </row>
    <row r="403" spans="38:38">
      <c r="AL403" s="38"/>
    </row>
    <row r="404" spans="38:38">
      <c r="AL404" s="38"/>
    </row>
    <row r="405" spans="38:38">
      <c r="AL405" s="38"/>
    </row>
    <row r="406" spans="38:38">
      <c r="AL406" s="38"/>
    </row>
    <row r="407" spans="38:38">
      <c r="AL407" s="38"/>
    </row>
    <row r="408" spans="38:38">
      <c r="AL408" s="38"/>
    </row>
    <row r="409" spans="38:38">
      <c r="AL409" s="38"/>
    </row>
    <row r="410" spans="38:38">
      <c r="AL410" s="38"/>
    </row>
    <row r="411" spans="38:38">
      <c r="AL411" s="38"/>
    </row>
    <row r="412" spans="38:38">
      <c r="AL412" s="38"/>
    </row>
    <row r="413" spans="38:38">
      <c r="AL413" s="38"/>
    </row>
    <row r="414" spans="38:38">
      <c r="AL414" s="38"/>
    </row>
    <row r="415" spans="38:38">
      <c r="AL415" s="38"/>
    </row>
    <row r="416" spans="38:38">
      <c r="AL416" s="38"/>
    </row>
    <row r="417" spans="38:38">
      <c r="AL417" s="38"/>
    </row>
    <row r="418" spans="38:38">
      <c r="AL418" s="38"/>
    </row>
    <row r="419" spans="38:38">
      <c r="AL419" s="38"/>
    </row>
    <row r="420" spans="38:38">
      <c r="AL420" s="38"/>
    </row>
    <row r="421" spans="38:38">
      <c r="AL421" s="38"/>
    </row>
    <row r="422" spans="38:38">
      <c r="AL422" s="38"/>
    </row>
    <row r="423" spans="38:38">
      <c r="AL423" s="38"/>
    </row>
    <row r="424" spans="38:38">
      <c r="AL424" s="38"/>
    </row>
    <row r="425" spans="38:38">
      <c r="AL425" s="38"/>
    </row>
    <row r="426" spans="38:38">
      <c r="AL426" s="38"/>
    </row>
    <row r="427" spans="38:38">
      <c r="AL427" s="38"/>
    </row>
    <row r="428" spans="38:38">
      <c r="AL428" s="38"/>
    </row>
    <row r="429" spans="38:38">
      <c r="AL429" s="38"/>
    </row>
    <row r="430" spans="38:38">
      <c r="AL430" s="38"/>
    </row>
    <row r="431" spans="38:38">
      <c r="AL431" s="38"/>
    </row>
    <row r="432" spans="38:38">
      <c r="AL432" s="38"/>
    </row>
    <row r="433" spans="38:38">
      <c r="AL433" s="38"/>
    </row>
    <row r="434" spans="38:38">
      <c r="AL434" s="38"/>
    </row>
    <row r="435" spans="38:38">
      <c r="AL435" s="38"/>
    </row>
    <row r="436" spans="38:38">
      <c r="AL436" s="38"/>
    </row>
    <row r="437" spans="38:38">
      <c r="AL437" s="38"/>
    </row>
    <row r="438" spans="38:38">
      <c r="AL438" s="38"/>
    </row>
    <row r="439" spans="38:38">
      <c r="AL439" s="38"/>
    </row>
    <row r="440" spans="38:38">
      <c r="AL440" s="38"/>
    </row>
    <row r="441" spans="38:38">
      <c r="AL441" s="38"/>
    </row>
    <row r="442" spans="38:38">
      <c r="AL442" s="38"/>
    </row>
    <row r="443" spans="38:38">
      <c r="AL443" s="38"/>
    </row>
    <row r="444" spans="38:38">
      <c r="AL444" s="38"/>
    </row>
    <row r="445" spans="38:38">
      <c r="AL445" s="38"/>
    </row>
    <row r="446" spans="38:38">
      <c r="AL446" s="38"/>
    </row>
    <row r="447" spans="38:38">
      <c r="AL447" s="38"/>
    </row>
    <row r="448" spans="38:38">
      <c r="AL448" s="38"/>
    </row>
    <row r="449" spans="38:38">
      <c r="AL449" s="38"/>
    </row>
    <row r="450" spans="38:38">
      <c r="AL450" s="38"/>
    </row>
    <row r="451" spans="38:38">
      <c r="AL451" s="38"/>
    </row>
    <row r="452" spans="38:38">
      <c r="AL452" s="38"/>
    </row>
    <row r="453" spans="38:38">
      <c r="AL453" s="38"/>
    </row>
    <row r="454" spans="38:38">
      <c r="AL454" s="38"/>
    </row>
    <row r="455" spans="38:38">
      <c r="AL455" s="38"/>
    </row>
    <row r="456" spans="38:38">
      <c r="AL456" s="38"/>
    </row>
    <row r="457" spans="38:38">
      <c r="AL457" s="38"/>
    </row>
    <row r="458" spans="38:38">
      <c r="AL458" s="38"/>
    </row>
    <row r="459" spans="38:38">
      <c r="AL459" s="38"/>
    </row>
    <row r="460" spans="38:38">
      <c r="AL460" s="38"/>
    </row>
    <row r="461" spans="38:38">
      <c r="AL461" s="38"/>
    </row>
    <row r="462" spans="38:38">
      <c r="AL462" s="38"/>
    </row>
    <row r="463" spans="38:38">
      <c r="AL463" s="38"/>
    </row>
    <row r="464" spans="38:38">
      <c r="AL464" s="38"/>
    </row>
    <row r="465" spans="38:38">
      <c r="AL465" s="38"/>
    </row>
    <row r="466" spans="38:38">
      <c r="AL466" s="38"/>
    </row>
    <row r="467" spans="38:38">
      <c r="AL467" s="38"/>
    </row>
    <row r="468" spans="38:38">
      <c r="AL468" s="38"/>
    </row>
    <row r="469" spans="38:38">
      <c r="AL469" s="38"/>
    </row>
    <row r="470" spans="38:38">
      <c r="AL470" s="38"/>
    </row>
    <row r="471" spans="38:38">
      <c r="AL471" s="38"/>
    </row>
    <row r="472" spans="38:38">
      <c r="AL472" s="38"/>
    </row>
    <row r="473" spans="38:38">
      <c r="AL473" s="38"/>
    </row>
    <row r="474" spans="38:38">
      <c r="AL474" s="38"/>
    </row>
    <row r="475" spans="38:38">
      <c r="AL475" s="38"/>
    </row>
    <row r="476" spans="38:38">
      <c r="AL476" s="38"/>
    </row>
    <row r="477" spans="38:38">
      <c r="AL477" s="38"/>
    </row>
    <row r="478" spans="38:38">
      <c r="AL478" s="38"/>
    </row>
    <row r="479" spans="38:38">
      <c r="AL479" s="38"/>
    </row>
    <row r="480" spans="38:38">
      <c r="AL480" s="38"/>
    </row>
    <row r="481" spans="38:38">
      <c r="AL481" s="38"/>
    </row>
    <row r="482" spans="38:38">
      <c r="AL482" s="38"/>
    </row>
    <row r="483" spans="38:38">
      <c r="AL483" s="38"/>
    </row>
    <row r="484" spans="38:38">
      <c r="AL484" s="38"/>
    </row>
    <row r="485" spans="38:38">
      <c r="AL485" s="38"/>
    </row>
    <row r="486" spans="38:38">
      <c r="AL486" s="38"/>
    </row>
    <row r="487" spans="38:38">
      <c r="AL487" s="38"/>
    </row>
    <row r="488" spans="38:38">
      <c r="AL488" s="38"/>
    </row>
    <row r="489" spans="38:38">
      <c r="AL489" s="38"/>
    </row>
    <row r="490" spans="38:38">
      <c r="AL490" s="38"/>
    </row>
    <row r="491" spans="38:38">
      <c r="AL491" s="38"/>
    </row>
    <row r="492" spans="38:38">
      <c r="AL492" s="38"/>
    </row>
    <row r="493" spans="38:38">
      <c r="AL493" s="38"/>
    </row>
    <row r="494" spans="38:38">
      <c r="AL494" s="38"/>
    </row>
    <row r="495" spans="38:38">
      <c r="AL495" s="38"/>
    </row>
    <row r="496" spans="38:38">
      <c r="AL496" s="38"/>
    </row>
    <row r="497" spans="38:38">
      <c r="AL497" s="38"/>
    </row>
    <row r="498" spans="38:38">
      <c r="AL498" s="38"/>
    </row>
    <row r="499" spans="38:38">
      <c r="AL499" s="38"/>
    </row>
    <row r="500" spans="38:38">
      <c r="AL500" s="38"/>
    </row>
    <row r="501" spans="38:38">
      <c r="AL501" s="38"/>
    </row>
    <row r="502" spans="38:38">
      <c r="AL502" s="38"/>
    </row>
    <row r="503" spans="38:38">
      <c r="AL503" s="38"/>
    </row>
    <row r="504" spans="38:38">
      <c r="AL504" s="38"/>
    </row>
    <row r="505" spans="38:38">
      <c r="AL505" s="38"/>
    </row>
    <row r="506" spans="38:38">
      <c r="AL506" s="38"/>
    </row>
    <row r="507" spans="38:38">
      <c r="AL507" s="38"/>
    </row>
    <row r="508" spans="38:38">
      <c r="AL508" s="38"/>
    </row>
    <row r="509" spans="38:38">
      <c r="AL509" s="38"/>
    </row>
    <row r="510" spans="38:38">
      <c r="AL510" s="38"/>
    </row>
    <row r="511" spans="38:38">
      <c r="AL511" s="38"/>
    </row>
    <row r="512" spans="38:38">
      <c r="AL512" s="38"/>
    </row>
    <row r="513" spans="38:38">
      <c r="AL513" s="38"/>
    </row>
    <row r="514" spans="38:38">
      <c r="AL514" s="38"/>
    </row>
    <row r="515" spans="38:38">
      <c r="AL515" s="38"/>
    </row>
    <row r="516" spans="38:38">
      <c r="AL516" s="38"/>
    </row>
    <row r="517" spans="38:38">
      <c r="AL517" s="38"/>
    </row>
    <row r="518" spans="38:38">
      <c r="AL518" s="38"/>
    </row>
    <row r="519" spans="38:38">
      <c r="AL519" s="38"/>
    </row>
    <row r="520" spans="38:38">
      <c r="AL520" s="38"/>
    </row>
    <row r="521" spans="38:38">
      <c r="AL521" s="38"/>
    </row>
    <row r="522" spans="38:38">
      <c r="AL522" s="38"/>
    </row>
    <row r="523" spans="38:38">
      <c r="AL523" s="38"/>
    </row>
    <row r="524" spans="38:38">
      <c r="AL524" s="38"/>
    </row>
    <row r="525" spans="38:38">
      <c r="AL525" s="38"/>
    </row>
    <row r="526" spans="38:38">
      <c r="AL526" s="38"/>
    </row>
    <row r="527" spans="38:38">
      <c r="AL527" s="38"/>
    </row>
    <row r="528" spans="38:38">
      <c r="AL528" s="38"/>
    </row>
    <row r="529" spans="38:38">
      <c r="AL529" s="38"/>
    </row>
    <row r="530" spans="38:38">
      <c r="AL530" s="38"/>
    </row>
    <row r="531" spans="38:38">
      <c r="AL531" s="38"/>
    </row>
    <row r="532" spans="38:38">
      <c r="AL532" s="38"/>
    </row>
    <row r="533" spans="38:38">
      <c r="AL533" s="38"/>
    </row>
    <row r="534" spans="38:38">
      <c r="AL534" s="38"/>
    </row>
    <row r="535" spans="38:38">
      <c r="AL535" s="38"/>
    </row>
    <row r="536" spans="38:38">
      <c r="AL536" s="38"/>
    </row>
    <row r="537" spans="38:38">
      <c r="AL537" s="38"/>
    </row>
    <row r="538" spans="38:38">
      <c r="AL538" s="38"/>
    </row>
    <row r="539" spans="38:38">
      <c r="AL539" s="38"/>
    </row>
    <row r="540" spans="38:38">
      <c r="AL540" s="38"/>
    </row>
    <row r="541" spans="38:38">
      <c r="AL541" s="38"/>
    </row>
    <row r="542" spans="38:38">
      <c r="AL542" s="38"/>
    </row>
    <row r="543" spans="38:38">
      <c r="AL543" s="38"/>
    </row>
    <row r="544" spans="38:38">
      <c r="AL544" s="38"/>
    </row>
    <row r="545" spans="38:38">
      <c r="AL545" s="38"/>
    </row>
    <row r="546" spans="38:38">
      <c r="AL546" s="38"/>
    </row>
    <row r="547" spans="38:38">
      <c r="AL547" s="38"/>
    </row>
    <row r="548" spans="38:38">
      <c r="AL548" s="38"/>
    </row>
    <row r="549" spans="38:38">
      <c r="AL549" s="38"/>
    </row>
    <row r="550" spans="38:38">
      <c r="AL550" s="38"/>
    </row>
    <row r="551" spans="38:38">
      <c r="AL551" s="38"/>
    </row>
    <row r="552" spans="38:38">
      <c r="AL552" s="38"/>
    </row>
    <row r="553" spans="38:38">
      <c r="AL553" s="38"/>
    </row>
    <row r="554" spans="38:38">
      <c r="AL554" s="38"/>
    </row>
    <row r="555" spans="38:38">
      <c r="AL555" s="38"/>
    </row>
    <row r="556" spans="38:38">
      <c r="AL556" s="38"/>
    </row>
    <row r="557" spans="38:38">
      <c r="AL557" s="38"/>
    </row>
    <row r="558" spans="38:38">
      <c r="AL558" s="38"/>
    </row>
    <row r="559" spans="38:38">
      <c r="AL559" s="38"/>
    </row>
    <row r="560" spans="38:38">
      <c r="AL560" s="38"/>
    </row>
    <row r="561" spans="38:38">
      <c r="AL561" s="38"/>
    </row>
    <row r="562" spans="38:38">
      <c r="AL562" s="38"/>
    </row>
    <row r="563" spans="38:38">
      <c r="AL563" s="38"/>
    </row>
    <row r="564" spans="38:38">
      <c r="AL564" s="38"/>
    </row>
    <row r="565" spans="38:38">
      <c r="AL565" s="38"/>
    </row>
    <row r="566" spans="38:38">
      <c r="AL566" s="38"/>
    </row>
    <row r="567" spans="38:38">
      <c r="AL567" s="38"/>
    </row>
    <row r="568" spans="38:38">
      <c r="AL568" s="38"/>
    </row>
    <row r="569" spans="38:38">
      <c r="AL569" s="38"/>
    </row>
    <row r="570" spans="38:38">
      <c r="AL570" s="38"/>
    </row>
    <row r="571" spans="38:38">
      <c r="AL571" s="38"/>
    </row>
    <row r="572" spans="38:38">
      <c r="AL572" s="38"/>
    </row>
    <row r="573" spans="38:38">
      <c r="AL573" s="38"/>
    </row>
    <row r="574" spans="38:38">
      <c r="AL574" s="38"/>
    </row>
    <row r="575" spans="38:38">
      <c r="AL575" s="38"/>
    </row>
    <row r="576" spans="38:38">
      <c r="AL576" s="38"/>
    </row>
    <row r="577" spans="38:38">
      <c r="AL577" s="38"/>
    </row>
    <row r="578" spans="38:38">
      <c r="AL578" s="38"/>
    </row>
    <row r="579" spans="38:38">
      <c r="AL579" s="38"/>
    </row>
    <row r="580" spans="38:38">
      <c r="AL580" s="38"/>
    </row>
    <row r="581" spans="38:38">
      <c r="AL581" s="38"/>
    </row>
    <row r="582" spans="38:38">
      <c r="AL582" s="38"/>
    </row>
    <row r="583" spans="38:38">
      <c r="AL583" s="38"/>
    </row>
    <row r="584" spans="38:38">
      <c r="AL584" s="38"/>
    </row>
    <row r="585" spans="38:38">
      <c r="AL585" s="38"/>
    </row>
    <row r="586" spans="38:38">
      <c r="AL586" s="38"/>
    </row>
    <row r="587" spans="38:38">
      <c r="AL587" s="38"/>
    </row>
    <row r="588" spans="38:38">
      <c r="AL588" s="38"/>
    </row>
    <row r="589" spans="38:38">
      <c r="AL589" s="38"/>
    </row>
    <row r="590" spans="38:38">
      <c r="AL590" s="38"/>
    </row>
    <row r="591" spans="38:38">
      <c r="AL591" s="38"/>
    </row>
    <row r="592" spans="38:38">
      <c r="AL592" s="38"/>
    </row>
    <row r="593" spans="38:38">
      <c r="AL593" s="38"/>
    </row>
    <row r="594" spans="38:38">
      <c r="AL594" s="38"/>
    </row>
    <row r="595" spans="38:38">
      <c r="AL595" s="38"/>
    </row>
    <row r="596" spans="38:38">
      <c r="AL596" s="38"/>
    </row>
    <row r="597" spans="38:38">
      <c r="AL597" s="38"/>
    </row>
    <row r="598" spans="38:38">
      <c r="AL598" s="38"/>
    </row>
    <row r="599" spans="38:38">
      <c r="AL599" s="38"/>
    </row>
    <row r="600" spans="38:38">
      <c r="AL600" s="38"/>
    </row>
    <row r="601" spans="38:38">
      <c r="AL601" s="38"/>
    </row>
    <row r="602" spans="38:38">
      <c r="AL602" s="38"/>
    </row>
    <row r="603" spans="38:38">
      <c r="AL603" s="38"/>
    </row>
    <row r="604" spans="38:38">
      <c r="AL604" s="38"/>
    </row>
    <row r="605" spans="38:38">
      <c r="AL605" s="38"/>
    </row>
    <row r="606" spans="38:38">
      <c r="AL606" s="38"/>
    </row>
    <row r="607" spans="38:38">
      <c r="AL607" s="38"/>
    </row>
    <row r="608" spans="38:38">
      <c r="AL608" s="38"/>
    </row>
    <row r="609" spans="38:38">
      <c r="AL609" s="38"/>
    </row>
    <row r="610" spans="38:38">
      <c r="AL610" s="38"/>
    </row>
    <row r="611" spans="38:38">
      <c r="AL611" s="38"/>
    </row>
    <row r="612" spans="38:38">
      <c r="AL612" s="38"/>
    </row>
    <row r="613" spans="38:38">
      <c r="AL613" s="38"/>
    </row>
    <row r="614" spans="38:38">
      <c r="AL614" s="38"/>
    </row>
    <row r="615" spans="38:38">
      <c r="AL615" s="38"/>
    </row>
    <row r="616" spans="38:38">
      <c r="AL616" s="38"/>
    </row>
    <row r="617" spans="38:38">
      <c r="AL617" s="38"/>
    </row>
    <row r="618" spans="38:38">
      <c r="AL618" s="38"/>
    </row>
    <row r="619" spans="38:38">
      <c r="AL619" s="38"/>
    </row>
    <row r="620" spans="38:38">
      <c r="AL620" s="38"/>
    </row>
    <row r="621" spans="38:38">
      <c r="AL621" s="38"/>
    </row>
    <row r="622" spans="38:38">
      <c r="AL622" s="38"/>
    </row>
    <row r="623" spans="38:38">
      <c r="AL623" s="38"/>
    </row>
    <row r="624" spans="38:38">
      <c r="AL624" s="38"/>
    </row>
    <row r="625" spans="38:38">
      <c r="AL625" s="38"/>
    </row>
    <row r="626" spans="38:38">
      <c r="AL626" s="38"/>
    </row>
    <row r="627" spans="38:38">
      <c r="AL627" s="38"/>
    </row>
    <row r="628" spans="38:38">
      <c r="AL628" s="38"/>
    </row>
    <row r="629" spans="38:38">
      <c r="AL629" s="38"/>
    </row>
    <row r="630" spans="38:38">
      <c r="AL630" s="38"/>
    </row>
    <row r="631" spans="38:38">
      <c r="AL631" s="38"/>
    </row>
    <row r="632" spans="38:38">
      <c r="AL632" s="38"/>
    </row>
    <row r="633" spans="38:38">
      <c r="AL633" s="38"/>
    </row>
    <row r="634" spans="38:38">
      <c r="AL634" s="38"/>
    </row>
    <row r="635" spans="38:38">
      <c r="AL635" s="38"/>
    </row>
    <row r="636" spans="38:38">
      <c r="AL636" s="38"/>
    </row>
    <row r="637" spans="38:38">
      <c r="AL637" s="38"/>
    </row>
    <row r="638" spans="38:38">
      <c r="AL638" s="38"/>
    </row>
    <row r="639" spans="38:38">
      <c r="AL639" s="38"/>
    </row>
    <row r="640" spans="38:38">
      <c r="AL640" s="38"/>
    </row>
    <row r="641" spans="38:38">
      <c r="AL641" s="38"/>
    </row>
    <row r="642" spans="38:38">
      <c r="AL642" s="38"/>
    </row>
    <row r="643" spans="38:38">
      <c r="AL643" s="38"/>
    </row>
    <row r="644" spans="38:38">
      <c r="AL644" s="38"/>
    </row>
    <row r="645" spans="38:38">
      <c r="AL645" s="38"/>
    </row>
    <row r="646" spans="38:38">
      <c r="AL646" s="38"/>
    </row>
    <row r="647" spans="38:38">
      <c r="AL647" s="38"/>
    </row>
    <row r="648" spans="38:38">
      <c r="AL648" s="38"/>
    </row>
    <row r="649" spans="38:38">
      <c r="AL649" s="38"/>
    </row>
    <row r="650" spans="38:38">
      <c r="AL650" s="38"/>
    </row>
    <row r="651" spans="38:38">
      <c r="AL651" s="38"/>
    </row>
    <row r="652" spans="38:38">
      <c r="AL652" s="38"/>
    </row>
    <row r="653" spans="38:38">
      <c r="AL653" s="38"/>
    </row>
    <row r="654" spans="38:38">
      <c r="AL654" s="38"/>
    </row>
    <row r="655" spans="38:38">
      <c r="AL655" s="38"/>
    </row>
    <row r="656" spans="38:38">
      <c r="AL656" s="38"/>
    </row>
    <row r="657" spans="38:38">
      <c r="AL657" s="38"/>
    </row>
    <row r="658" spans="38:38">
      <c r="AL658" s="38"/>
    </row>
    <row r="659" spans="38:38">
      <c r="AL659" s="38"/>
    </row>
    <row r="660" spans="38:38">
      <c r="AL660" s="38"/>
    </row>
    <row r="661" spans="38:38">
      <c r="AL661" s="38"/>
    </row>
    <row r="662" spans="38:38">
      <c r="AL662" s="38"/>
    </row>
    <row r="663" spans="38:38">
      <c r="AL663" s="38"/>
    </row>
    <row r="664" spans="38:38">
      <c r="AL664" s="38"/>
    </row>
    <row r="665" spans="38:38">
      <c r="AL665" s="38"/>
    </row>
    <row r="666" spans="38:38">
      <c r="AL666" s="38"/>
    </row>
    <row r="667" spans="38:38">
      <c r="AL667" s="38"/>
    </row>
    <row r="668" spans="38:38">
      <c r="AL668" s="38"/>
    </row>
    <row r="669" spans="38:38">
      <c r="AL669" s="38"/>
    </row>
    <row r="670" spans="38:38">
      <c r="AL670" s="38"/>
    </row>
    <row r="671" spans="38:38">
      <c r="AL671" s="38"/>
    </row>
    <row r="672" spans="38:38">
      <c r="AL672" s="38"/>
    </row>
    <row r="673" spans="38:38">
      <c r="AL673" s="38"/>
    </row>
    <row r="674" spans="38:38">
      <c r="AL674" s="38"/>
    </row>
    <row r="675" spans="38:38">
      <c r="AL675" s="38"/>
    </row>
    <row r="676" spans="38:38">
      <c r="AL676" s="38"/>
    </row>
    <row r="677" spans="38:38">
      <c r="AL677" s="38"/>
    </row>
    <row r="678" spans="38:38">
      <c r="AL678" s="38"/>
    </row>
    <row r="679" spans="38:38">
      <c r="AL679" s="38"/>
    </row>
    <row r="680" spans="38:38">
      <c r="AL680" s="38"/>
    </row>
    <row r="681" spans="38:38">
      <c r="AL681" s="38"/>
    </row>
    <row r="682" spans="38:38">
      <c r="AL682" s="38"/>
    </row>
    <row r="683" spans="38:38">
      <c r="AL683" s="38"/>
    </row>
    <row r="684" spans="38:38">
      <c r="AL684" s="38"/>
    </row>
    <row r="685" spans="38:38">
      <c r="AL685" s="38"/>
    </row>
    <row r="686" spans="38:38">
      <c r="AL686" s="38"/>
    </row>
  </sheetData>
  <sortState ref="B3:BJ49">
    <sortCondition descending="1" ref="N3:N49"/>
  </sortState>
  <mergeCells count="8">
    <mergeCell ref="BE1:BJ1"/>
    <mergeCell ref="O1:T1"/>
    <mergeCell ref="U1:Z1"/>
    <mergeCell ref="AA1:AF1"/>
    <mergeCell ref="AY1:BD1"/>
    <mergeCell ref="AG1:AL1"/>
    <mergeCell ref="AM1:AR1"/>
    <mergeCell ref="AS1:AX1"/>
  </mergeCells>
  <phoneticPr fontId="1" type="noConversion"/>
  <pageMargins left="0.57999999999999996" right="0.46" top="1" bottom="1" header="0.5" footer="0.5"/>
  <pageSetup paperSize="9" scale="65" orientation="landscape" r:id="rId1"/>
  <headerFooter alignWithMargins="0">
    <oddHeader>&amp;L&amp;P (&amp;N)&amp;C&amp;18&amp;F, &amp;A</oddHeader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682"/>
  <sheetViews>
    <sheetView tabSelected="1" zoomScaleNormal="100" workbookViewId="0">
      <pane xSplit="14" ySplit="2" topLeftCell="AT3" activePane="bottomRight" state="frozen"/>
      <selection pane="topRight" activeCell="O1" sqref="O1"/>
      <selection pane="bottomLeft" activeCell="A3" sqref="A3"/>
      <selection pane="bottomRight" activeCell="A3" sqref="A3"/>
    </sheetView>
  </sheetViews>
  <sheetFormatPr defaultRowHeight="12.75"/>
  <cols>
    <col min="1" max="1" width="4.7109375" style="12" customWidth="1"/>
    <col min="2" max="2" width="21.7109375" style="12" customWidth="1"/>
    <col min="3" max="3" width="17.28515625" style="12" customWidth="1"/>
    <col min="4" max="4" width="5.7109375" style="6" customWidth="1"/>
    <col min="5" max="5" width="5.28515625" style="12" customWidth="1"/>
    <col min="6" max="13" width="4.7109375" style="12" customWidth="1"/>
    <col min="14" max="14" width="5.7109375" style="12" customWidth="1"/>
    <col min="15" max="16" width="4.42578125" style="45" customWidth="1"/>
    <col min="17" max="17" width="5.42578125" style="45" customWidth="1"/>
    <col min="18" max="18" width="4.42578125" style="45" customWidth="1"/>
    <col min="19" max="19" width="5.42578125" style="45" customWidth="1"/>
    <col min="20" max="22" width="4.42578125" style="45" customWidth="1"/>
    <col min="23" max="23" width="5.42578125" style="45" customWidth="1"/>
    <col min="24" max="24" width="4.42578125" style="45" customWidth="1"/>
    <col min="25" max="25" width="5.42578125" style="45" customWidth="1"/>
    <col min="26" max="28" width="4.42578125" style="45" customWidth="1"/>
    <col min="29" max="29" width="5.42578125" style="45" customWidth="1"/>
    <col min="30" max="30" width="4.42578125" style="45" customWidth="1"/>
    <col min="31" max="31" width="5.42578125" style="45" customWidth="1"/>
    <col min="32" max="34" width="4.42578125" style="45" customWidth="1"/>
    <col min="35" max="35" width="5.42578125" style="45" customWidth="1"/>
    <col min="36" max="36" width="4.42578125" style="45" customWidth="1"/>
    <col min="37" max="37" width="5.42578125" style="45" customWidth="1"/>
    <col min="38" max="40" width="4.42578125" style="45" customWidth="1"/>
    <col min="41" max="41" width="5.42578125" style="45" customWidth="1"/>
    <col min="42" max="42" width="4.42578125" style="45" customWidth="1"/>
    <col min="43" max="43" width="5.42578125" style="45" customWidth="1"/>
    <col min="44" max="46" width="4.42578125" style="45" customWidth="1"/>
    <col min="47" max="47" width="5.42578125" style="45" customWidth="1"/>
    <col min="48" max="48" width="4.42578125" style="45" customWidth="1"/>
    <col min="49" max="49" width="5.42578125" style="45" customWidth="1"/>
    <col min="50" max="52" width="4.42578125" style="45" customWidth="1"/>
    <col min="53" max="53" width="5.42578125" style="45" customWidth="1"/>
    <col min="54" max="54" width="4.42578125" style="45" customWidth="1"/>
    <col min="55" max="55" width="5.42578125" style="45" customWidth="1"/>
    <col min="56" max="58" width="4.42578125" style="45" customWidth="1"/>
    <col min="59" max="59" width="5.42578125" style="45" customWidth="1"/>
    <col min="60" max="60" width="4.42578125" style="45" customWidth="1"/>
    <col min="61" max="61" width="5.42578125" style="45" customWidth="1"/>
    <col min="62" max="62" width="4.42578125" style="45" customWidth="1"/>
    <col min="63" max="63" width="9.140625" style="12"/>
  </cols>
  <sheetData>
    <row r="1" spans="1:63" ht="12.75" customHeight="1">
      <c r="A1" s="81" t="s">
        <v>105</v>
      </c>
      <c r="B1" s="16"/>
      <c r="C1" s="16"/>
      <c r="D1" s="22"/>
      <c r="E1" s="16"/>
      <c r="F1" s="16"/>
      <c r="G1" s="16"/>
      <c r="H1" s="16"/>
      <c r="I1" s="16"/>
      <c r="J1" s="16"/>
      <c r="K1" s="16"/>
      <c r="L1" s="16"/>
      <c r="M1" s="16"/>
      <c r="N1" s="26"/>
      <c r="O1" s="137" t="s">
        <v>52</v>
      </c>
      <c r="P1" s="135"/>
      <c r="Q1" s="135"/>
      <c r="R1" s="135"/>
      <c r="S1" s="135"/>
      <c r="T1" s="136"/>
      <c r="U1" s="134" t="s">
        <v>53</v>
      </c>
      <c r="V1" s="135"/>
      <c r="W1" s="135"/>
      <c r="X1" s="135"/>
      <c r="Y1" s="135"/>
      <c r="Z1" s="136"/>
      <c r="AA1" s="134" t="s">
        <v>59</v>
      </c>
      <c r="AB1" s="135"/>
      <c r="AC1" s="135"/>
      <c r="AD1" s="135"/>
      <c r="AE1" s="135"/>
      <c r="AF1" s="136"/>
      <c r="AG1" s="134" t="s">
        <v>22</v>
      </c>
      <c r="AH1" s="135"/>
      <c r="AI1" s="135"/>
      <c r="AJ1" s="135"/>
      <c r="AK1" s="135"/>
      <c r="AL1" s="136"/>
      <c r="AM1" s="134" t="s">
        <v>49</v>
      </c>
      <c r="AN1" s="135"/>
      <c r="AO1" s="135"/>
      <c r="AP1" s="135"/>
      <c r="AQ1" s="135"/>
      <c r="AR1" s="136"/>
      <c r="AS1" s="134" t="s">
        <v>50</v>
      </c>
      <c r="AT1" s="135"/>
      <c r="AU1" s="135"/>
      <c r="AV1" s="135"/>
      <c r="AW1" s="135"/>
      <c r="AX1" s="136"/>
      <c r="AY1" s="134" t="s">
        <v>58</v>
      </c>
      <c r="AZ1" s="135"/>
      <c r="BA1" s="135"/>
      <c r="BB1" s="135"/>
      <c r="BC1" s="135"/>
      <c r="BD1" s="136"/>
      <c r="BE1" s="134" t="s">
        <v>55</v>
      </c>
      <c r="BF1" s="135"/>
      <c r="BG1" s="135"/>
      <c r="BH1" s="135"/>
      <c r="BI1" s="135"/>
      <c r="BJ1" s="136"/>
    </row>
    <row r="2" spans="1:63" ht="12.75" customHeight="1" thickBot="1">
      <c r="A2" s="23" t="s">
        <v>0</v>
      </c>
      <c r="B2" s="23" t="s">
        <v>1</v>
      </c>
      <c r="C2" s="23" t="s">
        <v>2</v>
      </c>
      <c r="D2" s="24" t="s">
        <v>48</v>
      </c>
      <c r="E2" s="24" t="s">
        <v>47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19</v>
      </c>
      <c r="M2" s="25" t="s">
        <v>20</v>
      </c>
      <c r="N2" s="27" t="s">
        <v>9</v>
      </c>
      <c r="O2" s="32" t="s">
        <v>10</v>
      </c>
      <c r="P2" s="32">
        <v>8</v>
      </c>
      <c r="Q2" s="32" t="s">
        <v>11</v>
      </c>
      <c r="R2" s="32" t="s">
        <v>12</v>
      </c>
      <c r="S2" s="32" t="s">
        <v>13</v>
      </c>
      <c r="T2" s="32" t="s">
        <v>14</v>
      </c>
      <c r="U2" s="34" t="s">
        <v>10</v>
      </c>
      <c r="V2" s="32">
        <v>5</v>
      </c>
      <c r="W2" s="32" t="s">
        <v>11</v>
      </c>
      <c r="X2" s="32" t="s">
        <v>12</v>
      </c>
      <c r="Y2" s="32" t="s">
        <v>13</v>
      </c>
      <c r="Z2" s="32" t="s">
        <v>14</v>
      </c>
      <c r="AA2" s="34" t="s">
        <v>10</v>
      </c>
      <c r="AB2" s="32">
        <v>8</v>
      </c>
      <c r="AC2" s="32" t="s">
        <v>11</v>
      </c>
      <c r="AD2" s="32" t="s">
        <v>12</v>
      </c>
      <c r="AE2" s="32" t="s">
        <v>13</v>
      </c>
      <c r="AF2" s="32" t="s">
        <v>14</v>
      </c>
      <c r="AG2" s="34" t="s">
        <v>10</v>
      </c>
      <c r="AH2" s="32">
        <v>6</v>
      </c>
      <c r="AI2" s="32" t="s">
        <v>11</v>
      </c>
      <c r="AJ2" s="32" t="s">
        <v>12</v>
      </c>
      <c r="AK2" s="32" t="s">
        <v>13</v>
      </c>
      <c r="AL2" s="32" t="s">
        <v>14</v>
      </c>
      <c r="AM2" s="70" t="s">
        <v>10</v>
      </c>
      <c r="AN2" s="32">
        <v>8</v>
      </c>
      <c r="AO2" s="32" t="s">
        <v>11</v>
      </c>
      <c r="AP2" s="32" t="s">
        <v>12</v>
      </c>
      <c r="AQ2" s="32" t="s">
        <v>13</v>
      </c>
      <c r="AR2" s="32" t="s">
        <v>14</v>
      </c>
      <c r="AS2" s="34" t="s">
        <v>10</v>
      </c>
      <c r="AT2" s="32">
        <v>7</v>
      </c>
      <c r="AU2" s="32" t="s">
        <v>11</v>
      </c>
      <c r="AV2" s="32" t="s">
        <v>12</v>
      </c>
      <c r="AW2" s="32" t="s">
        <v>13</v>
      </c>
      <c r="AX2" s="32" t="s">
        <v>14</v>
      </c>
      <c r="AY2" s="34" t="s">
        <v>10</v>
      </c>
      <c r="AZ2" s="32">
        <v>7</v>
      </c>
      <c r="BA2" s="32" t="s">
        <v>11</v>
      </c>
      <c r="BB2" s="32" t="s">
        <v>12</v>
      </c>
      <c r="BC2" s="32" t="s">
        <v>13</v>
      </c>
      <c r="BD2" s="32" t="s">
        <v>14</v>
      </c>
      <c r="BE2" s="34" t="s">
        <v>10</v>
      </c>
      <c r="BF2" s="32">
        <v>7</v>
      </c>
      <c r="BG2" s="32" t="s">
        <v>11</v>
      </c>
      <c r="BH2" s="32" t="s">
        <v>12</v>
      </c>
      <c r="BI2" s="32" t="s">
        <v>13</v>
      </c>
      <c r="BJ2" s="33" t="s">
        <v>14</v>
      </c>
    </row>
    <row r="3" spans="1:63" ht="12.75" customHeight="1">
      <c r="A3" s="14">
        <v>1</v>
      </c>
      <c r="B3" s="19" t="s">
        <v>160</v>
      </c>
      <c r="C3" s="14" t="s">
        <v>17</v>
      </c>
      <c r="D3" s="10">
        <v>1999</v>
      </c>
      <c r="E3" s="10">
        <f>(R3+X3+AD3+BB3+AJ3+AP3+AV3+BH3)/20</f>
        <v>5</v>
      </c>
      <c r="F3" s="14" t="str">
        <f>T3</f>
        <v/>
      </c>
      <c r="G3" s="14" t="str">
        <f>Z3</f>
        <v/>
      </c>
      <c r="H3" s="14">
        <f>AF3</f>
        <v>70</v>
      </c>
      <c r="I3" s="14" t="str">
        <f>AL3</f>
        <v/>
      </c>
      <c r="J3" s="14">
        <f>AR3</f>
        <v>64</v>
      </c>
      <c r="K3" s="14">
        <f>AX3</f>
        <v>102</v>
      </c>
      <c r="L3" s="14">
        <f>BD3</f>
        <v>98</v>
      </c>
      <c r="M3" s="14">
        <f>BJ3</f>
        <v>98</v>
      </c>
      <c r="N3" s="28">
        <f>IF(E3&lt;4,SUM(F3:M3),SUMPRODUCT(LARGE(F3:M3,{1;2;3;4})))</f>
        <v>368</v>
      </c>
      <c r="O3" s="38"/>
      <c r="P3" s="38"/>
      <c r="Q3" s="38">
        <f>CEILING(100*P3/$P$2,1)</f>
        <v>0</v>
      </c>
      <c r="R3" s="38">
        <f>IF(O3="",0,20)</f>
        <v>0</v>
      </c>
      <c r="S3" s="38">
        <f>IF(O3=1,30,IF(O3=2,20,IF(O3=3,10,0)))</f>
        <v>0</v>
      </c>
      <c r="T3" s="133" t="str">
        <f>IF(O3="","",Q3+R3+S3)</f>
        <v/>
      </c>
      <c r="U3" s="40"/>
      <c r="V3" s="38"/>
      <c r="W3" s="41">
        <f>CEILING(100*V3/$V$2,1)</f>
        <v>0</v>
      </c>
      <c r="X3" s="38">
        <f>IF(U3="",0,20)</f>
        <v>0</v>
      </c>
      <c r="Y3" s="38">
        <f>IF(U3=1,30,IF(U3=2,20,IF(U3=3,10,0)))</f>
        <v>0</v>
      </c>
      <c r="Z3" s="38" t="str">
        <f>IF(U3="","",W3+X3+Y3)</f>
        <v/>
      </c>
      <c r="AA3" s="40">
        <v>16</v>
      </c>
      <c r="AB3" s="38">
        <v>4</v>
      </c>
      <c r="AC3" s="41">
        <f>CEILING(100*AB3/$AB$2,1)</f>
        <v>50</v>
      </c>
      <c r="AD3" s="41">
        <f>IF(AA3="",0,20)</f>
        <v>20</v>
      </c>
      <c r="AE3" s="41">
        <f>IF(AA3=1,30,IF(AA3=2,20,IF(AA3=3,10,0)))</f>
        <v>0</v>
      </c>
      <c r="AF3" s="41">
        <f>IF(AA3="","",AC3+AD3+AE3)</f>
        <v>70</v>
      </c>
      <c r="AG3" s="40"/>
      <c r="AH3" s="38"/>
      <c r="AI3" s="38">
        <f>CEILING(100*AH3/$AH$2,1)</f>
        <v>0</v>
      </c>
      <c r="AJ3" s="38">
        <f>IF(AG3="",0,20)</f>
        <v>0</v>
      </c>
      <c r="AK3" s="38">
        <f>IF(AG3=1,30,IF(AG3=2,20,IF(AG3=3,10,0)))</f>
        <v>0</v>
      </c>
      <c r="AL3" s="38" t="str">
        <f>IF(AG3="","",AI3+AJ3+AK3)</f>
        <v/>
      </c>
      <c r="AM3" s="40">
        <v>47</v>
      </c>
      <c r="AN3" s="38">
        <v>3.5</v>
      </c>
      <c r="AO3" s="38">
        <f>CEILING(100*AN3/$AN$2,1)</f>
        <v>44</v>
      </c>
      <c r="AP3" s="38">
        <f>IF(AM3="",0,20)</f>
        <v>20</v>
      </c>
      <c r="AQ3" s="38">
        <f>IF(AM3=1,30,IF(AM3=2,20,IF(AM3=3,10,0)))</f>
        <v>0</v>
      </c>
      <c r="AR3" s="38">
        <f>IF(AM3="","",AO3+AP3+AQ3)</f>
        <v>64</v>
      </c>
      <c r="AS3" s="40">
        <v>3</v>
      </c>
      <c r="AT3" s="38">
        <v>5</v>
      </c>
      <c r="AU3" s="38">
        <f>CEILING(100*AT3/$AT$2,1)</f>
        <v>72</v>
      </c>
      <c r="AV3" s="38">
        <f>IF(AS3="",0,20)</f>
        <v>20</v>
      </c>
      <c r="AW3" s="41">
        <f>IF(AS3=1,30,IF(AS3=2,20,IF(AS3=3,10,0)))</f>
        <v>10</v>
      </c>
      <c r="AX3" s="41">
        <f>IF(AS3="","",AU3+AV3+AW3)</f>
        <v>102</v>
      </c>
      <c r="AY3" s="47">
        <v>2</v>
      </c>
      <c r="AZ3" s="38">
        <v>4</v>
      </c>
      <c r="BA3" s="38">
        <f>CEILING(100*AZ3/$AZ$2,1)</f>
        <v>58</v>
      </c>
      <c r="BB3" s="38">
        <f>IF(AY3="",0,20)</f>
        <v>20</v>
      </c>
      <c r="BC3" s="38">
        <f>IF(AY3=1,30,IF(AY3=2,20,IF(AY3=3,10,0)))</f>
        <v>20</v>
      </c>
      <c r="BD3" s="38">
        <f>IF(AY3="","",BA3+BB3+BC3)</f>
        <v>98</v>
      </c>
      <c r="BE3" s="40">
        <v>2</v>
      </c>
      <c r="BF3" s="38">
        <v>4</v>
      </c>
      <c r="BG3" s="38">
        <f>CEILING(100*BF3/$BF$2,1)</f>
        <v>58</v>
      </c>
      <c r="BH3" s="38">
        <f>IF(BE3="",0,20)</f>
        <v>20</v>
      </c>
      <c r="BI3" s="41">
        <f>IF(BE3=1,30,IF(BE3=2,20,IF(BE3=3,10,0)))</f>
        <v>20</v>
      </c>
      <c r="BJ3" s="46">
        <f>IF(BE3="","",BG3+BH3+BI3)</f>
        <v>98</v>
      </c>
    </row>
    <row r="4" spans="1:63" ht="12.75" customHeight="1">
      <c r="A4" s="8">
        <v>2</v>
      </c>
      <c r="B4" s="8" t="s">
        <v>86</v>
      </c>
      <c r="C4" s="5" t="s">
        <v>67</v>
      </c>
      <c r="D4" s="4">
        <v>2000</v>
      </c>
      <c r="E4" s="4">
        <f>(R4+X4+AD4+BB4+AJ4+AP4+AV4+BH4)/20</f>
        <v>3</v>
      </c>
      <c r="F4" s="8">
        <f>T4</f>
        <v>77</v>
      </c>
      <c r="G4" s="8">
        <f>Z4</f>
        <v>130</v>
      </c>
      <c r="H4" s="8" t="str">
        <f>AF4</f>
        <v/>
      </c>
      <c r="I4" s="14" t="str">
        <f>AL4</f>
        <v/>
      </c>
      <c r="J4" s="14">
        <f>AR4</f>
        <v>70</v>
      </c>
      <c r="K4" s="14" t="str">
        <f>AX4</f>
        <v/>
      </c>
      <c r="L4" s="14" t="str">
        <f>BD4</f>
        <v/>
      </c>
      <c r="M4" s="14" t="str">
        <f>BJ4</f>
        <v/>
      </c>
      <c r="N4" s="28">
        <f>IF(E4&lt;4,SUM(F4:M4),SUMPRODUCT(LARGE(F4:M4,{1;2;3;4})))</f>
        <v>277</v>
      </c>
      <c r="O4" s="38">
        <v>59</v>
      </c>
      <c r="P4" s="38">
        <v>4.5</v>
      </c>
      <c r="Q4" s="41">
        <f>CEILING(100*P4/$P$2,1)</f>
        <v>57</v>
      </c>
      <c r="R4" s="41">
        <f>IF(O4="",0,20)</f>
        <v>20</v>
      </c>
      <c r="S4" s="41">
        <f>IF(O4=1,30,IF(O4=2,20,IF(O4=3,10,0)))</f>
        <v>0</v>
      </c>
      <c r="T4" s="46">
        <f>IF(O4="","",Q4+R4+S4)</f>
        <v>77</v>
      </c>
      <c r="U4" s="40">
        <v>1</v>
      </c>
      <c r="V4" s="38">
        <v>4</v>
      </c>
      <c r="W4" s="41">
        <f>CEILING(100*V4/$V$2,1)</f>
        <v>80</v>
      </c>
      <c r="X4" s="41">
        <f>IF(U4="",0,20)</f>
        <v>20</v>
      </c>
      <c r="Y4" s="41">
        <f>IF(U4=1,30,IF(U4=2,20,IF(U4=3,10,0)))</f>
        <v>30</v>
      </c>
      <c r="Z4" s="41">
        <f>IF(U4="","",W4+X4+Y4)</f>
        <v>130</v>
      </c>
      <c r="AA4" s="47"/>
      <c r="AB4" s="41"/>
      <c r="AC4" s="43">
        <f>CEILING(100*AB4/$AB$2,1)</f>
        <v>0</v>
      </c>
      <c r="AD4" s="43">
        <f>IF(AA4="",0,20)</f>
        <v>0</v>
      </c>
      <c r="AE4" s="45">
        <f>IF(AA4=1,30,IF(AA4=2,20,IF(AA4=3,10,0)))</f>
        <v>0</v>
      </c>
      <c r="AF4" s="45" t="str">
        <f>IF(AA4="","",AC4+AD4+AE4)</f>
        <v/>
      </c>
      <c r="AG4" s="47"/>
      <c r="AH4" s="41"/>
      <c r="AI4" s="38">
        <f>CEILING(100*AH4/$AH$2,1)</f>
        <v>0</v>
      </c>
      <c r="AJ4" s="41">
        <f>IF(AG4="",0,20)</f>
        <v>0</v>
      </c>
      <c r="AK4" s="41">
        <f>IF(AG4=1,30,IF(AG4=2,20,IF(AG4=3,10,0)))</f>
        <v>0</v>
      </c>
      <c r="AL4" s="41" t="str">
        <f>IF(AG4="","",AI4+AJ4+AK4)</f>
        <v/>
      </c>
      <c r="AM4" s="47">
        <v>74</v>
      </c>
      <c r="AN4" s="41">
        <v>4</v>
      </c>
      <c r="AO4" s="41">
        <f>CEILING(100*AN4/$AN$2,1)</f>
        <v>50</v>
      </c>
      <c r="AP4" s="41">
        <f>IF(AM4="",0,20)</f>
        <v>20</v>
      </c>
      <c r="AQ4" s="41">
        <f>IF(AM4=1,30,IF(AM4=2,20,IF(AM4=3,10,0)))</f>
        <v>0</v>
      </c>
      <c r="AR4" s="41">
        <f>IF(AM4="","",AO4+AP4+AQ4)</f>
        <v>70</v>
      </c>
      <c r="AS4" s="47"/>
      <c r="AT4" s="38"/>
      <c r="AU4" s="45">
        <f>CEILING(100*AT4/$AT$2,1)</f>
        <v>0</v>
      </c>
      <c r="AV4" s="45">
        <f>IF(AS4="",0,20)</f>
        <v>0</v>
      </c>
      <c r="AW4" s="43">
        <f>IF(AS4=1,30,IF(AS4=2,20,IF(AS4=3,10,0)))</f>
        <v>0</v>
      </c>
      <c r="AX4" s="43" t="str">
        <f>IF(AS4="","",AU4+AV4+AW4)</f>
        <v/>
      </c>
      <c r="AY4" s="40"/>
      <c r="AZ4" s="41"/>
      <c r="BA4" s="41">
        <f>CEILING(100*AZ4/$AZ$2,1)</f>
        <v>0</v>
      </c>
      <c r="BB4" s="41">
        <f>IF(AY4="",0,20)</f>
        <v>0</v>
      </c>
      <c r="BC4" s="41">
        <f>IF(AY4=1,30,IF(AY4=2,20,IF(AY4=3,10,0)))</f>
        <v>0</v>
      </c>
      <c r="BD4" s="41" t="str">
        <f>IF(AY4="","",BA4+BB4+BC4)</f>
        <v/>
      </c>
      <c r="BE4" s="47"/>
      <c r="BF4" s="38"/>
      <c r="BG4" s="38">
        <f>CEILING(100*BF4/$BF$2,1)</f>
        <v>0</v>
      </c>
      <c r="BH4" s="38">
        <f>IF(BE4="",0,20)</f>
        <v>0</v>
      </c>
      <c r="BI4" s="41">
        <f>IF(BE4=1,30,IF(BE4=2,20,IF(BE4=3,10,0)))</f>
        <v>0</v>
      </c>
      <c r="BJ4" s="46" t="str">
        <f>IF(BE4="","",BG4+BH4+BI4)</f>
        <v/>
      </c>
    </row>
    <row r="5" spans="1:63" ht="12.75" customHeight="1">
      <c r="A5" s="8">
        <v>3</v>
      </c>
      <c r="B5" s="8" t="s">
        <v>90</v>
      </c>
      <c r="C5" s="5" t="s">
        <v>60</v>
      </c>
      <c r="D5" s="4">
        <v>1998</v>
      </c>
      <c r="E5" s="4">
        <f>(R5+X5+AD5+BB5+AJ5+AP5+AV5+BH5)/20</f>
        <v>3</v>
      </c>
      <c r="F5" s="8" t="str">
        <f>T5</f>
        <v/>
      </c>
      <c r="G5" s="8">
        <f>Z5</f>
        <v>100</v>
      </c>
      <c r="H5" s="8">
        <f>AF5</f>
        <v>77</v>
      </c>
      <c r="I5" s="14" t="str">
        <f>AL5</f>
        <v/>
      </c>
      <c r="J5" s="14">
        <f>AR5</f>
        <v>89</v>
      </c>
      <c r="K5" s="14" t="str">
        <f>AX5</f>
        <v/>
      </c>
      <c r="L5" s="14" t="str">
        <f>BD5</f>
        <v/>
      </c>
      <c r="M5" s="14" t="str">
        <f>BJ5</f>
        <v/>
      </c>
      <c r="N5" s="28">
        <f>IF(E5&lt;4,SUM(F5:M5),SUMPRODUCT(LARGE(F5:M5,{1;2;3;4})))</f>
        <v>266</v>
      </c>
      <c r="O5" s="38"/>
      <c r="P5" s="38"/>
      <c r="Q5" s="38">
        <f>CEILING(100*P5/$P$2,1)</f>
        <v>0</v>
      </c>
      <c r="R5" s="38">
        <f>IF(O5="",0,20)</f>
        <v>0</v>
      </c>
      <c r="S5" s="38">
        <f>IF(O5=1,30,IF(O5=2,20,IF(O5=3,10,0)))</f>
        <v>0</v>
      </c>
      <c r="T5" s="39" t="str">
        <f>IF(O5="","",Q5+R5+S5)</f>
        <v/>
      </c>
      <c r="U5" s="40">
        <v>2</v>
      </c>
      <c r="V5" s="38">
        <v>3</v>
      </c>
      <c r="W5" s="38">
        <f>CEILING(100*V5/$V$2,1)</f>
        <v>60</v>
      </c>
      <c r="X5" s="38">
        <f>IF(U5="",0,20)</f>
        <v>20</v>
      </c>
      <c r="Y5" s="38">
        <f>IF(U5=1,30,IF(U5=2,20,IF(U5=3,10,0)))</f>
        <v>20</v>
      </c>
      <c r="Z5" s="38">
        <f>IF(U5="","",W5+X5+Y5)</f>
        <v>100</v>
      </c>
      <c r="AA5" s="40">
        <v>13</v>
      </c>
      <c r="AB5" s="41">
        <v>4.5</v>
      </c>
      <c r="AC5" s="42">
        <f>CEILING(100*AB5/$AB$2,1)</f>
        <v>57</v>
      </c>
      <c r="AD5" s="43">
        <f>IF(AA5="",0,20)</f>
        <v>20</v>
      </c>
      <c r="AE5" s="43">
        <f>IF(AA5=1,30,IF(AA5=2,20,IF(AA5=3,10,0)))</f>
        <v>0</v>
      </c>
      <c r="AF5" s="43">
        <f>IF(AA5="","",AC5+AD5+AE5)</f>
        <v>77</v>
      </c>
      <c r="AG5" s="40"/>
      <c r="AH5" s="38"/>
      <c r="AI5" s="38">
        <f>CEILING(100*AH5/$AH$2,1)</f>
        <v>0</v>
      </c>
      <c r="AJ5" s="38">
        <f>IF(AG5="",0,20)</f>
        <v>0</v>
      </c>
      <c r="AK5" s="38">
        <f>IF(AG5=1,30,IF(AG5=2,20,IF(AG5=3,10,0)))</f>
        <v>0</v>
      </c>
      <c r="AL5" s="38" t="str">
        <f>IF(AG5="","",AI5+AJ5+AK5)</f>
        <v/>
      </c>
      <c r="AM5" s="40">
        <v>10</v>
      </c>
      <c r="AN5" s="38">
        <v>5.5</v>
      </c>
      <c r="AO5" s="38">
        <f>CEILING(100*AN5/$AN$2,1)</f>
        <v>69</v>
      </c>
      <c r="AP5" s="38">
        <f>IF(AM5="",0,20)</f>
        <v>20</v>
      </c>
      <c r="AQ5" s="38">
        <f>IF(AM5=1,30,IF(AM5=2,20,IF(AM5=3,10,0)))</f>
        <v>0</v>
      </c>
      <c r="AR5" s="38">
        <f>IF(AM5="","",AO5+AP5+AQ5)</f>
        <v>89</v>
      </c>
      <c r="AS5" s="40"/>
      <c r="AT5" s="41"/>
      <c r="AU5" s="43">
        <f>CEILING(100*AT5/$AT$2,1)</f>
        <v>0</v>
      </c>
      <c r="AV5" s="43">
        <f>IF(AS5="",0,20)</f>
        <v>0</v>
      </c>
      <c r="AW5" s="43">
        <f>IF(AS5=1,30,IF(AS5=2,20,IF(AS5=3,10,0)))</f>
        <v>0</v>
      </c>
      <c r="AX5" s="43" t="str">
        <f>IF(AS5="","",AU5+AV5+AW5)</f>
        <v/>
      </c>
      <c r="AY5" s="47"/>
      <c r="AZ5" s="38"/>
      <c r="BA5" s="38">
        <f>CEILING(100*AZ5/$AZ$2,1)</f>
        <v>0</v>
      </c>
      <c r="BB5" s="38">
        <f>IF(AY5="",0,20)</f>
        <v>0</v>
      </c>
      <c r="BC5" s="38">
        <f>IF(AY5=1,30,IF(AY5=2,20,IF(AY5=3,10,0)))</f>
        <v>0</v>
      </c>
      <c r="BD5" s="38" t="str">
        <f>IF(AY5="","",BA5+BB5+BC5)</f>
        <v/>
      </c>
      <c r="BE5" s="40"/>
      <c r="BF5" s="41"/>
      <c r="BG5" s="41">
        <f>CEILING(100*BF5/$BF$2,1)</f>
        <v>0</v>
      </c>
      <c r="BH5" s="41">
        <f>IF(BE5="",0,20)</f>
        <v>0</v>
      </c>
      <c r="BI5" s="41">
        <f>IF(BE5=1,30,IF(BE5=2,20,IF(BE5=3,10,0)))</f>
        <v>0</v>
      </c>
      <c r="BJ5" s="46" t="str">
        <f>IF(BE5="","",BG5+BH5+BI5)</f>
        <v/>
      </c>
    </row>
    <row r="6" spans="1:63" ht="12.75" customHeight="1">
      <c r="A6" s="8">
        <v>4</v>
      </c>
      <c r="B6" s="8" t="s">
        <v>44</v>
      </c>
      <c r="C6" s="5" t="s">
        <v>18</v>
      </c>
      <c r="D6" s="4">
        <v>2001</v>
      </c>
      <c r="E6" s="4">
        <f>(R6+X6+AD6+BB6+AJ6+AP6+AV6+BH6)/20</f>
        <v>4</v>
      </c>
      <c r="F6" s="8">
        <f>T6</f>
        <v>45</v>
      </c>
      <c r="G6" s="8">
        <f>Z6</f>
        <v>70</v>
      </c>
      <c r="H6" s="8">
        <f>AF6</f>
        <v>77</v>
      </c>
      <c r="I6" s="14" t="str">
        <f>AL6</f>
        <v/>
      </c>
      <c r="J6" s="14">
        <f>AR6</f>
        <v>45</v>
      </c>
      <c r="K6" s="14" t="str">
        <f>AX6</f>
        <v/>
      </c>
      <c r="L6" s="14" t="str">
        <f>BD6</f>
        <v/>
      </c>
      <c r="M6" s="14" t="str">
        <f>BJ6</f>
        <v/>
      </c>
      <c r="N6" s="28">
        <f>IF(E6&lt;4,SUM(F6:M6),SUMPRODUCT(LARGE(F6:M6,{1;2;3;4})))</f>
        <v>237</v>
      </c>
      <c r="O6" s="38">
        <v>169</v>
      </c>
      <c r="P6" s="38">
        <v>2</v>
      </c>
      <c r="Q6" s="41">
        <f>CEILING(100*P6/$P$2,1)</f>
        <v>25</v>
      </c>
      <c r="R6" s="38">
        <f>IF(O6="",0,20)</f>
        <v>20</v>
      </c>
      <c r="S6" s="38">
        <f>IF(O6=1,30,IF(O6=2,20,IF(O6=3,10,0)))</f>
        <v>0</v>
      </c>
      <c r="T6" s="39">
        <f>IF(O6="","",Q6+R6+S6)</f>
        <v>45</v>
      </c>
      <c r="U6" s="40">
        <v>3</v>
      </c>
      <c r="V6" s="38">
        <v>2</v>
      </c>
      <c r="W6" s="41">
        <f>CEILING(100*V6/$V$2,1)</f>
        <v>40</v>
      </c>
      <c r="X6" s="38">
        <f>IF(U6="",0,20)</f>
        <v>20</v>
      </c>
      <c r="Y6" s="38">
        <f>IF(U6=1,30,IF(U6=2,20,IF(U6=3,10,0)))</f>
        <v>10</v>
      </c>
      <c r="Z6" s="38">
        <f>IF(U6="","",W6+X6+Y6)</f>
        <v>70</v>
      </c>
      <c r="AA6" s="40">
        <v>10</v>
      </c>
      <c r="AB6" s="41">
        <v>4.5</v>
      </c>
      <c r="AC6" s="45">
        <f>CEILING(100*AB6/$AB$2,1)</f>
        <v>57</v>
      </c>
      <c r="AD6" s="43">
        <f>IF(AA6="",0,20)</f>
        <v>20</v>
      </c>
      <c r="AE6" s="45">
        <f>IF(AA6=1,30,IF(AA6=2,20,IF(AA6=3,10,0)))</f>
        <v>0</v>
      </c>
      <c r="AF6" s="45">
        <f>IF(AA6="","",AC6+AD6+AE6)</f>
        <v>77</v>
      </c>
      <c r="AG6" s="40"/>
      <c r="AH6" s="38"/>
      <c r="AI6" s="38">
        <f>CEILING(100*AH6/$AH$2,1)</f>
        <v>0</v>
      </c>
      <c r="AJ6" s="38">
        <f>IF(AG6="",0,20)</f>
        <v>0</v>
      </c>
      <c r="AK6" s="38">
        <f>IF(AG6=1,30,IF(AG6=2,20,IF(AG6=3,10,0)))</f>
        <v>0</v>
      </c>
      <c r="AL6" s="38" t="str">
        <f>IF(AG6="","",AI6+AJ6+AK6)</f>
        <v/>
      </c>
      <c r="AM6" s="40">
        <v>146</v>
      </c>
      <c r="AN6" s="38">
        <v>2</v>
      </c>
      <c r="AO6" s="38">
        <f>CEILING(100*AN6/$AN$2,1)</f>
        <v>25</v>
      </c>
      <c r="AP6" s="38">
        <f>IF(AM6="",0,20)</f>
        <v>20</v>
      </c>
      <c r="AQ6" s="38">
        <f>IF(AM6=1,30,IF(AM6=2,20,IF(AM6=3,10,0)))</f>
        <v>0</v>
      </c>
      <c r="AR6" s="38">
        <f>IF(AM6="","",AO6+AP6+AQ6)</f>
        <v>45</v>
      </c>
      <c r="AS6" s="40"/>
      <c r="AT6" s="41"/>
      <c r="AU6" s="43">
        <f>CEILING(100*AT6/$AT$2,1)</f>
        <v>0</v>
      </c>
      <c r="AV6" s="43">
        <f>IF(AS6="",0,20)</f>
        <v>0</v>
      </c>
      <c r="AW6" s="43">
        <f>IF(AS6=1,30,IF(AS6=2,20,IF(AS6=3,10,0)))</f>
        <v>0</v>
      </c>
      <c r="AX6" s="43" t="str">
        <f>IF(AS6="","",AU6+AV6+AW6)</f>
        <v/>
      </c>
      <c r="AY6" s="40"/>
      <c r="AZ6" s="38"/>
      <c r="BA6" s="38">
        <f>CEILING(100*AZ6/$AZ$2,1)</f>
        <v>0</v>
      </c>
      <c r="BB6" s="38">
        <f>IF(AY6="",0,20)</f>
        <v>0</v>
      </c>
      <c r="BC6" s="38">
        <f>IF(AY6=1,30,IF(AY6=2,20,IF(AY6=3,10,0)))</f>
        <v>0</v>
      </c>
      <c r="BD6" s="38" t="str">
        <f>IF(AY6="","",BA6+BB6+BC6)</f>
        <v/>
      </c>
      <c r="BE6" s="40"/>
      <c r="BF6" s="41"/>
      <c r="BG6" s="41">
        <f>CEILING(100*BF6/$BF$2,1)</f>
        <v>0</v>
      </c>
      <c r="BH6" s="41">
        <f>IF(BE6="",0,20)</f>
        <v>0</v>
      </c>
      <c r="BI6" s="41">
        <f>IF(BE6=1,30,IF(BE6=2,20,IF(BE6=3,10,0)))</f>
        <v>0</v>
      </c>
      <c r="BJ6" s="46" t="str">
        <f>IF(BE6="","",BG6+BH6+BI6)</f>
        <v/>
      </c>
    </row>
    <row r="7" spans="1:63" ht="12.75" customHeight="1">
      <c r="A7" s="8">
        <v>5</v>
      </c>
      <c r="B7" s="99" t="s">
        <v>43</v>
      </c>
      <c r="C7" s="19" t="s">
        <v>18</v>
      </c>
      <c r="D7" s="11">
        <v>2001</v>
      </c>
      <c r="E7" s="4">
        <f>(R7+X7+AD7+BB7+AJ7+AP7+AV7+BH7)/20</f>
        <v>3</v>
      </c>
      <c r="F7" s="8" t="str">
        <f>T7</f>
        <v/>
      </c>
      <c r="G7" s="8">
        <f>Z7</f>
        <v>40</v>
      </c>
      <c r="H7" s="8" t="str">
        <f>AF7</f>
        <v/>
      </c>
      <c r="I7" s="14">
        <f>AL7</f>
        <v>82</v>
      </c>
      <c r="J7" s="14" t="str">
        <f>AR7</f>
        <v/>
      </c>
      <c r="K7" s="14" t="str">
        <f>AX7</f>
        <v/>
      </c>
      <c r="L7" s="14">
        <f>BD7</f>
        <v>108</v>
      </c>
      <c r="M7" s="14" t="str">
        <f>BJ7</f>
        <v/>
      </c>
      <c r="N7" s="108">
        <f>IF(E7&lt;4,SUM(F7:M7),SUMPRODUCT(LARGE(F7:M7,{1;2;3;4})))</f>
        <v>230</v>
      </c>
      <c r="O7" s="38"/>
      <c r="P7" s="38"/>
      <c r="Q7" s="38">
        <f>CEILING(100*P7/$P$2,1)</f>
        <v>0</v>
      </c>
      <c r="R7" s="38">
        <f>IF(O7="",0,20)</f>
        <v>0</v>
      </c>
      <c r="S7" s="38">
        <f>IF(O7=1,30,IF(O7=2,20,IF(O7=3,10,0)))</f>
        <v>0</v>
      </c>
      <c r="T7" s="39" t="str">
        <f>IF(O7="","",Q7+R7+S7)</f>
        <v/>
      </c>
      <c r="U7" s="40">
        <v>6</v>
      </c>
      <c r="V7" s="38">
        <v>1</v>
      </c>
      <c r="W7" s="41">
        <f>CEILING(100*V7/$V$2,1)</f>
        <v>20</v>
      </c>
      <c r="X7" s="38">
        <f>IF(U7="",0,20)</f>
        <v>20</v>
      </c>
      <c r="Y7" s="38">
        <f>IF(U7=1,30,IF(U7=2,20,IF(U7=3,10,0)))</f>
        <v>0</v>
      </c>
      <c r="Z7" s="38">
        <f>IF(U7="","",W7+X7+Y7)</f>
        <v>40</v>
      </c>
      <c r="AA7" s="47"/>
      <c r="AB7" s="41"/>
      <c r="AC7" s="43">
        <f>CEILING(100*AB7/$AB$2,1)</f>
        <v>0</v>
      </c>
      <c r="AD7" s="43">
        <f>IF(AA7="",0,20)</f>
        <v>0</v>
      </c>
      <c r="AE7" s="45">
        <f>IF(AA7=1,30,IF(AA7=2,20,IF(AA7=3,10,0)))</f>
        <v>0</v>
      </c>
      <c r="AF7" s="45" t="str">
        <f>IF(AA7="","",AC7+AD7+AE7)</f>
        <v/>
      </c>
      <c r="AG7" s="40">
        <v>2</v>
      </c>
      <c r="AH7" s="38">
        <v>2.5</v>
      </c>
      <c r="AI7" s="38">
        <f>CEILING(100*AH7/$AH$2,1)</f>
        <v>42</v>
      </c>
      <c r="AJ7" s="38">
        <f>IF(AG7="",0,20)</f>
        <v>20</v>
      </c>
      <c r="AK7" s="38">
        <f>IF(AG7=1,30,IF(AG7=2,20,IF(AG7=3,10,0)))</f>
        <v>20</v>
      </c>
      <c r="AL7" s="38">
        <f>IF(AG7="","",AI7+AJ7+AK7)</f>
        <v>82</v>
      </c>
      <c r="AM7" s="47"/>
      <c r="AN7" s="38"/>
      <c r="AO7" s="38">
        <f>CEILING(100*AN7/$AN$2,1)</f>
        <v>0</v>
      </c>
      <c r="AP7" s="38">
        <f>IF(AM7="",0,20)</f>
        <v>0</v>
      </c>
      <c r="AQ7" s="38">
        <f>IF(AM7=1,30,IF(AM7=2,20,IF(AM7=3,10,0)))</f>
        <v>0</v>
      </c>
      <c r="AR7" s="38" t="str">
        <f>IF(AM7="","",AO7+AP7+AQ7)</f>
        <v/>
      </c>
      <c r="AS7" s="40"/>
      <c r="AT7" s="38"/>
      <c r="AU7" s="45">
        <f>CEILING(100*AT7/$AT$2,1)</f>
        <v>0</v>
      </c>
      <c r="AV7" s="45">
        <f>IF(AS7="",0,20)</f>
        <v>0</v>
      </c>
      <c r="AW7" s="43">
        <f>IF(AS7=1,30,IF(AS7=2,20,IF(AS7=3,10,0)))</f>
        <v>0</v>
      </c>
      <c r="AX7" s="43" t="str">
        <f>IF(AS7="","",AU7+AV7+AW7)</f>
        <v/>
      </c>
      <c r="AY7" s="40">
        <v>1</v>
      </c>
      <c r="AZ7" s="38">
        <v>4</v>
      </c>
      <c r="BA7" s="38">
        <f>CEILING(100*AZ7/$AZ$2,1)</f>
        <v>58</v>
      </c>
      <c r="BB7" s="38">
        <f>IF(AY7="",0,20)</f>
        <v>20</v>
      </c>
      <c r="BC7" s="38">
        <f>IF(AY7=1,30,IF(AY7=2,20,IF(AY7=3,10,0)))</f>
        <v>30</v>
      </c>
      <c r="BD7" s="38">
        <f>IF(AY7="","",BA7+BB7+BC7)</f>
        <v>108</v>
      </c>
      <c r="BE7" s="40"/>
      <c r="BF7" s="38"/>
      <c r="BG7" s="38">
        <f>CEILING(100*BF7/$BF$2,1)</f>
        <v>0</v>
      </c>
      <c r="BH7" s="38">
        <f>IF(BE7="",0,20)</f>
        <v>0</v>
      </c>
      <c r="BI7" s="41">
        <f>IF(BE7=1,30,IF(BE7=2,20,IF(BE7=3,10,0)))</f>
        <v>0</v>
      </c>
      <c r="BJ7" s="46" t="str">
        <f>IF(BE7="","",BG7+BH7+BI7)</f>
        <v/>
      </c>
    </row>
    <row r="8" spans="1:63" ht="12.75" customHeight="1">
      <c r="A8" s="99">
        <v>6</v>
      </c>
      <c r="B8" s="5" t="s">
        <v>96</v>
      </c>
      <c r="C8" s="8" t="s">
        <v>17</v>
      </c>
      <c r="D8" s="4">
        <v>1998</v>
      </c>
      <c r="E8" s="11">
        <f>(R8+X8+AD8+BB8+AJ8+AP8+AV8+BH8)/20</f>
        <v>3</v>
      </c>
      <c r="F8" s="17">
        <f>T8</f>
        <v>77</v>
      </c>
      <c r="G8" s="17" t="str">
        <f>Z8</f>
        <v/>
      </c>
      <c r="H8" s="17">
        <f>AF8</f>
        <v>64</v>
      </c>
      <c r="I8" s="17" t="str">
        <f>AL8</f>
        <v/>
      </c>
      <c r="J8" s="17">
        <f>AR8</f>
        <v>83</v>
      </c>
      <c r="K8" s="17" t="str">
        <f>AX8</f>
        <v/>
      </c>
      <c r="L8" s="17" t="str">
        <f>BD8</f>
        <v/>
      </c>
      <c r="M8" s="17" t="str">
        <f>BJ8</f>
        <v/>
      </c>
      <c r="N8" s="109">
        <f>IF(E8&lt;4,SUM(F8:M8),SUMPRODUCT(LARGE(F8:M8,{1;2;3;4})))</f>
        <v>224</v>
      </c>
      <c r="O8" s="38">
        <v>22</v>
      </c>
      <c r="P8" s="38">
        <v>4.5</v>
      </c>
      <c r="Q8" s="38">
        <f>CEILING(100*P8/$P$2,1)</f>
        <v>57</v>
      </c>
      <c r="R8" s="38">
        <f>IF(O8="",0,20)</f>
        <v>20</v>
      </c>
      <c r="S8" s="38">
        <f>IF(O8=1,30,IF(O8=2,20,IF(O8=3,10,0)))</f>
        <v>0</v>
      </c>
      <c r="T8" s="38">
        <f>IF(O8="","",Q8+R8+S8)</f>
        <v>77</v>
      </c>
      <c r="U8" s="91"/>
      <c r="V8" s="96"/>
      <c r="W8" s="41">
        <f>CEILING(100*V8/$V$2,1)</f>
        <v>0</v>
      </c>
      <c r="X8" s="38">
        <f>IF(U8="",0,20)</f>
        <v>0</v>
      </c>
      <c r="Y8" s="38">
        <f>IF(U8=1,30,IF(U8=2,20,IF(U8=3,10,0)))</f>
        <v>0</v>
      </c>
      <c r="Z8" s="38" t="str">
        <f>IF(U8="","",W8+X8+Y8)</f>
        <v/>
      </c>
      <c r="AA8" s="40">
        <v>18</v>
      </c>
      <c r="AB8" s="41">
        <v>3.5</v>
      </c>
      <c r="AC8" s="41">
        <f>CEILING(100*AB8/$AB$2,1)</f>
        <v>44</v>
      </c>
      <c r="AD8" s="41">
        <f>IF(AA8="",0,20)</f>
        <v>20</v>
      </c>
      <c r="AE8" s="38">
        <f>IF(AA8=1,30,IF(AA8=2,20,IF(AA8=3,10,0)))</f>
        <v>0</v>
      </c>
      <c r="AF8" s="38">
        <f>IF(AA8="","",AC8+AD8+AE8)</f>
        <v>64</v>
      </c>
      <c r="AG8" s="40"/>
      <c r="AH8" s="38"/>
      <c r="AI8" s="38">
        <f>CEILING(100*AH8/$AH$2,1)</f>
        <v>0</v>
      </c>
      <c r="AJ8" s="38">
        <f>IF(AG8="",0,20)</f>
        <v>0</v>
      </c>
      <c r="AK8" s="38">
        <f>IF(AG8=1,30,IF(AG8=2,20,IF(AG8=3,10,0)))</f>
        <v>0</v>
      </c>
      <c r="AL8" s="38" t="str">
        <f>IF(AG8="","",AI8+AJ8+AK8)</f>
        <v/>
      </c>
      <c r="AM8" s="40">
        <v>17</v>
      </c>
      <c r="AN8" s="38">
        <v>5</v>
      </c>
      <c r="AO8" s="38">
        <f>CEILING(100*AN8/$AN$2,1)</f>
        <v>63</v>
      </c>
      <c r="AP8" s="38">
        <f>IF(AM8="",0,20)</f>
        <v>20</v>
      </c>
      <c r="AQ8" s="38">
        <f>IF(AM8=1,30,IF(AM8=2,20,IF(AM8=3,10,0)))</f>
        <v>0</v>
      </c>
      <c r="AR8" s="38">
        <f>IF(AM8="","",AO8+AP8+AQ8)</f>
        <v>83</v>
      </c>
      <c r="AS8" s="40"/>
      <c r="AT8" s="38"/>
      <c r="AU8" s="38">
        <f>CEILING(100*AT8/$AT$2,1)</f>
        <v>0</v>
      </c>
      <c r="AV8" s="38">
        <f>IF(AS8="",0,20)</f>
        <v>0</v>
      </c>
      <c r="AW8" s="41">
        <f>IF(AS8=1,30,IF(AS8=2,20,IF(AS8=3,10,0)))</f>
        <v>0</v>
      </c>
      <c r="AX8" s="41" t="str">
        <f>IF(AS8="","",AU8+AV8+AW8)</f>
        <v/>
      </c>
      <c r="AY8" s="40"/>
      <c r="AZ8" s="38"/>
      <c r="BA8" s="38">
        <f>CEILING(100*AZ8/$AZ$2,1)</f>
        <v>0</v>
      </c>
      <c r="BB8" s="38">
        <f>IF(AY8="",0,20)</f>
        <v>0</v>
      </c>
      <c r="BC8" s="38">
        <f>IF(AY8=1,30,IF(AY8=2,20,IF(AY8=3,10,0)))</f>
        <v>0</v>
      </c>
      <c r="BD8" s="38" t="str">
        <f>IF(AY8="","",BA8+BB8+BC8)</f>
        <v/>
      </c>
      <c r="BE8" s="40"/>
      <c r="BF8" s="38"/>
      <c r="BG8" s="38">
        <f>CEILING(100*BF8/$BF$2,1)</f>
        <v>0</v>
      </c>
      <c r="BH8" s="38">
        <f>IF(BE8="",0,20)</f>
        <v>0</v>
      </c>
      <c r="BI8" s="41">
        <f>IF(BE8=1,30,IF(BE8=2,20,IF(BE8=3,10,0)))</f>
        <v>0</v>
      </c>
      <c r="BJ8" s="41" t="str">
        <f>IF(BE8="","",BG8+BH8+BI8)</f>
        <v/>
      </c>
      <c r="BK8" s="40"/>
    </row>
    <row r="9" spans="1:63" ht="12.75" customHeight="1">
      <c r="A9" s="5">
        <v>7</v>
      </c>
      <c r="B9" s="8" t="s">
        <v>88</v>
      </c>
      <c r="C9" s="8" t="s">
        <v>15</v>
      </c>
      <c r="D9" s="4">
        <v>1999</v>
      </c>
      <c r="E9" s="4">
        <f>(R9+X9+AD9+BB9+AJ9+AP9+AV9+BH9)/20</f>
        <v>3</v>
      </c>
      <c r="F9" s="8" t="str">
        <f>T9</f>
        <v/>
      </c>
      <c r="G9" s="8">
        <f>Z9</f>
        <v>60</v>
      </c>
      <c r="H9" s="8">
        <f>AF9</f>
        <v>89</v>
      </c>
      <c r="I9" s="8" t="str">
        <f>AL9</f>
        <v/>
      </c>
      <c r="J9" s="8">
        <f>AR9</f>
        <v>64</v>
      </c>
      <c r="K9" s="8" t="str">
        <f>AX9</f>
        <v/>
      </c>
      <c r="L9" s="8" t="str">
        <f>BD9</f>
        <v/>
      </c>
      <c r="M9" s="8" t="str">
        <f>BJ9</f>
        <v/>
      </c>
      <c r="N9" s="108">
        <f>IF(E9&lt;4,SUM(F9:M9),SUMPRODUCT(LARGE(F9:M9,{1;2;3;4})))</f>
        <v>213</v>
      </c>
      <c r="O9" s="38"/>
      <c r="P9" s="38"/>
      <c r="Q9" s="41">
        <f>CEILING(100*P9/$P$2,1)</f>
        <v>0</v>
      </c>
      <c r="R9" s="41">
        <f>IF(O9="",0,20)</f>
        <v>0</v>
      </c>
      <c r="S9" s="41">
        <f>IF(O9=1,30,IF(O9=2,20,IF(O9=3,10,0)))</f>
        <v>0</v>
      </c>
      <c r="T9" s="41" t="str">
        <f>IF(O9="","",Q9+R9+S9)</f>
        <v/>
      </c>
      <c r="U9" s="40">
        <v>4</v>
      </c>
      <c r="V9" s="38">
        <v>2</v>
      </c>
      <c r="W9" s="41">
        <f>CEILING(100*V9/$V$2,1)</f>
        <v>40</v>
      </c>
      <c r="X9" s="41">
        <f>IF(U9="",0,20)</f>
        <v>20</v>
      </c>
      <c r="Y9" s="41">
        <f>IF(U9=1,30,IF(U9=2,20,IF(U9=3,10,0)))</f>
        <v>0</v>
      </c>
      <c r="Z9" s="41">
        <f>IF(U9="","",W9+X9+Y9)</f>
        <v>60</v>
      </c>
      <c r="AA9" s="47">
        <v>4</v>
      </c>
      <c r="AB9" s="41">
        <v>5.5</v>
      </c>
      <c r="AC9" s="43">
        <f>CEILING(100*AB9/$AB$2,1)</f>
        <v>69</v>
      </c>
      <c r="AD9" s="43">
        <f>IF(AA9="",0,20)</f>
        <v>20</v>
      </c>
      <c r="AE9" s="43">
        <f>IF(AA9=1,30,IF(AA9=2,20,IF(AA9=3,10,0)))</f>
        <v>0</v>
      </c>
      <c r="AF9" s="43">
        <f>IF(AA9="","",AC9+AD9+AE9)</f>
        <v>89</v>
      </c>
      <c r="AG9" s="47"/>
      <c r="AH9" s="41"/>
      <c r="AI9" s="38">
        <f>CEILING(100*AH9/$AH$2,1)</f>
        <v>0</v>
      </c>
      <c r="AJ9" s="41">
        <f>IF(AG9="",0,20)</f>
        <v>0</v>
      </c>
      <c r="AK9" s="41">
        <f>IF(AG9=1,30,IF(AG9=2,20,IF(AG9=3,10,0)))</f>
        <v>0</v>
      </c>
      <c r="AL9" s="41" t="str">
        <f>IF(AG9="","",AI9+AJ9+AK9)</f>
        <v/>
      </c>
      <c r="AM9" s="47">
        <v>98</v>
      </c>
      <c r="AN9" s="41">
        <v>3.5</v>
      </c>
      <c r="AO9" s="41">
        <f>CEILING(100*AN9/$AN$2,1)</f>
        <v>44</v>
      </c>
      <c r="AP9" s="41">
        <f>IF(AM9="",0,20)</f>
        <v>20</v>
      </c>
      <c r="AQ9" s="41">
        <f>IF(AM9=1,30,IF(AM9=2,20,IF(AM9=3,10,0)))</f>
        <v>0</v>
      </c>
      <c r="AR9" s="41">
        <f>IF(AM9="","",AO9+AP9+AQ9)</f>
        <v>64</v>
      </c>
      <c r="AS9" s="47"/>
      <c r="AT9" s="41"/>
      <c r="AU9" s="43">
        <f>CEILING(100*AT9/$AT$2,1)</f>
        <v>0</v>
      </c>
      <c r="AV9" s="43">
        <f>IF(AS9="",0,20)</f>
        <v>0</v>
      </c>
      <c r="AW9" s="43">
        <f>IF(AS9=1,30,IF(AS9=2,20,IF(AS9=3,10,0)))</f>
        <v>0</v>
      </c>
      <c r="AX9" s="43" t="str">
        <f>IF(AS9="","",AU9+AV9+AW9)</f>
        <v/>
      </c>
      <c r="AY9" s="40"/>
      <c r="AZ9" s="41"/>
      <c r="BA9" s="41">
        <f>CEILING(100*AZ9/$AZ$2,1)</f>
        <v>0</v>
      </c>
      <c r="BB9" s="41">
        <f>IF(AY9="",0,20)</f>
        <v>0</v>
      </c>
      <c r="BC9" s="41">
        <f>IF(AY9=1,30,IF(AY9=2,20,IF(AY9=3,10,0)))</f>
        <v>0</v>
      </c>
      <c r="BD9" s="41" t="str">
        <f>IF(AY9="","",BA9+BB9+BC9)</f>
        <v/>
      </c>
      <c r="BE9" s="47"/>
      <c r="BF9" s="41"/>
      <c r="BG9" s="41">
        <f>CEILING(100*BF9/$BF$2,1)</f>
        <v>0</v>
      </c>
      <c r="BH9" s="41">
        <f>IF(BE9="",0,20)</f>
        <v>0</v>
      </c>
      <c r="BI9" s="41">
        <f>IF(BE9=1,30,IF(BE9=2,20,IF(BE9=3,10,0)))</f>
        <v>0</v>
      </c>
      <c r="BJ9" s="41" t="str">
        <f>IF(BE9="","",BG9+BH9+BI9)</f>
        <v/>
      </c>
      <c r="BK9" s="40"/>
    </row>
    <row r="10" spans="1:63" ht="12.75" customHeight="1">
      <c r="A10" s="8">
        <v>8</v>
      </c>
      <c r="B10" s="14" t="s">
        <v>45</v>
      </c>
      <c r="C10" s="5" t="s">
        <v>18</v>
      </c>
      <c r="D10" s="10">
        <v>1999</v>
      </c>
      <c r="E10" s="4">
        <f>(R10+X10+AD10+BB10+AJ10+AP10+AV10+BH10)/20</f>
        <v>2</v>
      </c>
      <c r="F10" s="8">
        <f>T10</f>
        <v>83</v>
      </c>
      <c r="G10" s="8" t="str">
        <f>Z10</f>
        <v/>
      </c>
      <c r="H10" s="8" t="str">
        <f>AF10</f>
        <v/>
      </c>
      <c r="I10" s="14" t="str">
        <f>AL10</f>
        <v/>
      </c>
      <c r="J10" s="14">
        <f>AR10</f>
        <v>95</v>
      </c>
      <c r="K10" s="14" t="str">
        <f>AX10</f>
        <v/>
      </c>
      <c r="L10" s="14" t="str">
        <f>BD10</f>
        <v/>
      </c>
      <c r="M10" s="14" t="str">
        <f>BJ10</f>
        <v/>
      </c>
      <c r="N10" s="110">
        <f>IF(E10&lt;4,SUM(F10:M10),SUMPRODUCT(LARGE(F10:M10,{1;2;3;4})))</f>
        <v>178</v>
      </c>
      <c r="O10" s="41">
        <v>40</v>
      </c>
      <c r="P10" s="38">
        <v>5</v>
      </c>
      <c r="Q10" s="38">
        <f>CEILING(100*P10/$P$2,1)</f>
        <v>63</v>
      </c>
      <c r="R10" s="38">
        <f>IF(O10="",0,20)</f>
        <v>20</v>
      </c>
      <c r="S10" s="38">
        <f>IF(O10=1,30,IF(O10=2,20,IF(O10=3,10,0)))</f>
        <v>0</v>
      </c>
      <c r="T10" s="38">
        <f>IF(O10="","",Q10+R10+S10)</f>
        <v>83</v>
      </c>
      <c r="U10" s="40"/>
      <c r="V10" s="38"/>
      <c r="W10" s="41">
        <f>CEILING(100*V10/$V$2,1)</f>
        <v>0</v>
      </c>
      <c r="X10" s="38">
        <f>IF(U10="",0,20)</f>
        <v>0</v>
      </c>
      <c r="Y10" s="38">
        <f>IF(U10=1,30,IF(U10=2,20,IF(U10=3,10,0)))</f>
        <v>0</v>
      </c>
      <c r="Z10" s="38" t="str">
        <f>IF(U10="","",W10+X10+Y10)</f>
        <v/>
      </c>
      <c r="AA10" s="40"/>
      <c r="AB10" s="41"/>
      <c r="AC10" s="43">
        <f>CEILING(100*AB10/$AB$2,1)</f>
        <v>0</v>
      </c>
      <c r="AD10" s="43">
        <f>IF(AA10="",0,20)</f>
        <v>0</v>
      </c>
      <c r="AE10" s="43">
        <f>IF(AA10=1,30,IF(AA10=2,20,IF(AA10=3,10,0)))</f>
        <v>0</v>
      </c>
      <c r="AF10" s="43" t="str">
        <f>IF(AA10="","",AC10+AD10+AE10)</f>
        <v/>
      </c>
      <c r="AG10" s="40"/>
      <c r="AH10" s="38"/>
      <c r="AI10" s="38">
        <f>CEILING(100*AH10/$AH$2,1)</f>
        <v>0</v>
      </c>
      <c r="AJ10" s="38">
        <f>IF(AG10="",0,20)</f>
        <v>0</v>
      </c>
      <c r="AK10" s="38">
        <f>IF(AG10=1,30,IF(AG10=2,20,IF(AG10=3,10,0)))</f>
        <v>0</v>
      </c>
      <c r="AL10" s="38" t="str">
        <f>IF(AG10="","",AI10+AJ10+AK10)</f>
        <v/>
      </c>
      <c r="AM10" s="40">
        <v>10</v>
      </c>
      <c r="AN10" s="38">
        <v>6</v>
      </c>
      <c r="AO10" s="38">
        <f>CEILING(100*AN10/$AN$2,1)</f>
        <v>75</v>
      </c>
      <c r="AP10" s="38">
        <f>IF(AM10="",0,20)</f>
        <v>20</v>
      </c>
      <c r="AQ10" s="38">
        <f>IF(AM10=1,30,IF(AM10=2,20,IF(AM10=3,10,0)))</f>
        <v>0</v>
      </c>
      <c r="AR10" s="38">
        <f>IF(AM10="","",AO10+AP10+AQ10)</f>
        <v>95</v>
      </c>
      <c r="AS10" s="40"/>
      <c r="AT10" s="38"/>
      <c r="AU10" s="45">
        <f>CEILING(100*AT10/$AT$2,1)</f>
        <v>0</v>
      </c>
      <c r="AV10" s="45">
        <f>IF(AS10="",0,20)</f>
        <v>0</v>
      </c>
      <c r="AW10" s="43">
        <f>IF(AS10=1,30,IF(AS10=2,20,IF(AS10=3,10,0)))</f>
        <v>0</v>
      </c>
      <c r="AX10" s="43" t="str">
        <f>IF(AS10="","",AU10+AV10+AW10)</f>
        <v/>
      </c>
      <c r="AY10" s="47"/>
      <c r="AZ10" s="38"/>
      <c r="BA10" s="38">
        <f>CEILING(100*AZ10/$AZ$2,1)</f>
        <v>0</v>
      </c>
      <c r="BB10" s="38">
        <f>IF(AY10="",0,20)</f>
        <v>0</v>
      </c>
      <c r="BC10" s="38">
        <f>IF(AY10=1,30,IF(AY10=2,20,IF(AY10=3,10,0)))</f>
        <v>0</v>
      </c>
      <c r="BD10" s="38" t="str">
        <f>IF(AY10="","",BA10+BB10+BC10)</f>
        <v/>
      </c>
      <c r="BE10" s="40"/>
      <c r="BF10" s="38"/>
      <c r="BG10" s="38">
        <f>CEILING(100*BF10/$BF$2,1)</f>
        <v>0</v>
      </c>
      <c r="BH10" s="38">
        <f>IF(BE10="",0,20)</f>
        <v>0</v>
      </c>
      <c r="BI10" s="41">
        <f>IF(BE10=1,30,IF(BE10=2,20,IF(BE10=3,10,0)))</f>
        <v>0</v>
      </c>
      <c r="BJ10" s="46" t="str">
        <f>IF(BE10="","",BG10+BH10+BI10)</f>
        <v/>
      </c>
    </row>
    <row r="11" spans="1:63" ht="12.75" customHeight="1">
      <c r="A11" s="8">
        <v>9</v>
      </c>
      <c r="B11" s="8" t="s">
        <v>139</v>
      </c>
      <c r="C11" s="5" t="s">
        <v>67</v>
      </c>
      <c r="D11" s="4">
        <v>2000</v>
      </c>
      <c r="E11" s="4">
        <f>(R11+X11+AD11+BB11+AJ11+AP11+AV11+BH11)/20</f>
        <v>3</v>
      </c>
      <c r="F11" s="8">
        <f>T11</f>
        <v>45</v>
      </c>
      <c r="G11" s="8">
        <f>Z11</f>
        <v>60</v>
      </c>
      <c r="H11" s="8" t="str">
        <f>AF11</f>
        <v/>
      </c>
      <c r="I11" s="14" t="str">
        <f>AL11</f>
        <v/>
      </c>
      <c r="J11" s="14">
        <f>AR11</f>
        <v>52</v>
      </c>
      <c r="K11" s="14" t="str">
        <f>AX11</f>
        <v/>
      </c>
      <c r="L11" s="14" t="str">
        <f>BD11</f>
        <v/>
      </c>
      <c r="M11" s="14" t="str">
        <f>BJ11</f>
        <v/>
      </c>
      <c r="N11" s="28">
        <f>IF(E11&lt;4,SUM(F11:M11),SUMPRODUCT(LARGE(F11:M11,{1;2;3;4})))</f>
        <v>157</v>
      </c>
      <c r="O11" s="41">
        <v>168</v>
      </c>
      <c r="P11" s="41">
        <v>2</v>
      </c>
      <c r="Q11" s="38">
        <f>CEILING(100*P11/$P$2,1)</f>
        <v>25</v>
      </c>
      <c r="R11" s="38">
        <f>IF(O11="",0,20)</f>
        <v>20</v>
      </c>
      <c r="S11" s="38">
        <f>IF(O11=1,30,IF(O11=2,20,IF(O11=3,10,0)))</f>
        <v>0</v>
      </c>
      <c r="T11" s="38">
        <f>IF(O11="","",Q11+R11+S11)</f>
        <v>45</v>
      </c>
      <c r="U11" s="47">
        <v>5</v>
      </c>
      <c r="V11" s="41">
        <v>2</v>
      </c>
      <c r="W11" s="38">
        <f>CEILING(100*V11/$V$2,1)</f>
        <v>40</v>
      </c>
      <c r="X11" s="38">
        <f>IF(U11="",0,20)</f>
        <v>20</v>
      </c>
      <c r="Y11" s="38">
        <f>IF(U11=1,30,IF(U11=2,20,IF(U11=3,10,0)))</f>
        <v>0</v>
      </c>
      <c r="Z11" s="38">
        <f>IF(U11="","",W11+X11+Y11)</f>
        <v>60</v>
      </c>
      <c r="AA11" s="40"/>
      <c r="AB11" s="41"/>
      <c r="AC11" s="43">
        <f>CEILING(100*AB11/$AB$2,1)</f>
        <v>0</v>
      </c>
      <c r="AD11" s="43">
        <f>IF(AA11="",0,20)</f>
        <v>0</v>
      </c>
      <c r="AE11" s="43">
        <f>IF(AA11=1,30,IF(AA11=2,20,IF(AA11=3,10,0)))</f>
        <v>0</v>
      </c>
      <c r="AF11" s="43" t="str">
        <f>IF(AA11="","",AC11+AD11+AE11)</f>
        <v/>
      </c>
      <c r="AG11" s="40"/>
      <c r="AH11" s="38"/>
      <c r="AI11" s="38">
        <f>CEILING(100*AH11/$AH$2,1)</f>
        <v>0</v>
      </c>
      <c r="AJ11" s="38">
        <f>IF(AG11="",0,20)</f>
        <v>0</v>
      </c>
      <c r="AK11" s="38">
        <f>IF(AG11=1,30,IF(AG11=2,20,IF(AG11=3,10,0)))</f>
        <v>0</v>
      </c>
      <c r="AL11" s="38" t="str">
        <f>IF(AG11="","",AI11+AJ11+AK11)</f>
        <v/>
      </c>
      <c r="AM11" s="40">
        <v>144</v>
      </c>
      <c r="AN11" s="38">
        <v>2.5</v>
      </c>
      <c r="AO11" s="38">
        <f>CEILING(100*AN11/$AN$2,1)</f>
        <v>32</v>
      </c>
      <c r="AP11" s="38">
        <f>IF(AM11="",0,20)</f>
        <v>20</v>
      </c>
      <c r="AQ11" s="38">
        <f>IF(AM11=1,30,IF(AM11=2,20,IF(AM11=3,10,0)))</f>
        <v>0</v>
      </c>
      <c r="AR11" s="38">
        <f>IF(AM11="","",AO11+AP11+AQ11)</f>
        <v>52</v>
      </c>
      <c r="AS11" s="40"/>
      <c r="AT11" s="41"/>
      <c r="AU11" s="43">
        <f>CEILING(100*AT11/$AT$2,1)</f>
        <v>0</v>
      </c>
      <c r="AV11" s="43">
        <f>IF(AS11="",0,20)</f>
        <v>0</v>
      </c>
      <c r="AW11" s="43">
        <f>IF(AS11=1,30,IF(AS11=2,20,IF(AS11=3,10,0)))</f>
        <v>0</v>
      </c>
      <c r="AX11" s="43" t="str">
        <f>IF(AS11="","",AU11+AV11+AW11)</f>
        <v/>
      </c>
      <c r="AY11" s="47"/>
      <c r="AZ11" s="38"/>
      <c r="BA11" s="41">
        <f>CEILING(100*AZ11/$AZ$2,1)</f>
        <v>0</v>
      </c>
      <c r="BB11" s="38">
        <f>IF(AY11="",0,20)</f>
        <v>0</v>
      </c>
      <c r="BC11" s="38">
        <f>IF(AY11=1,30,IF(AY11=2,20,IF(AY11=3,10,0)))</f>
        <v>0</v>
      </c>
      <c r="BD11" s="38" t="str">
        <f>IF(AY11="","",BA11+BB11+BC11)</f>
        <v/>
      </c>
      <c r="BE11" s="40"/>
      <c r="BF11" s="41"/>
      <c r="BG11" s="41">
        <f>CEILING(100*BF11/$BF$2,1)</f>
        <v>0</v>
      </c>
      <c r="BH11" s="41">
        <f>IF(BE11="",0,20)</f>
        <v>0</v>
      </c>
      <c r="BI11" s="41">
        <f>IF(BE11=1,30,IF(BE11=2,20,IF(BE11=3,10,0)))</f>
        <v>0</v>
      </c>
      <c r="BJ11" s="46" t="str">
        <f>IF(BE11="","",BG11+BH11+BI11)</f>
        <v/>
      </c>
    </row>
    <row r="12" spans="1:63" ht="12.75" customHeight="1" thickBot="1">
      <c r="A12" s="15">
        <v>10</v>
      </c>
      <c r="B12" s="18" t="s">
        <v>89</v>
      </c>
      <c r="C12" s="15" t="s">
        <v>17</v>
      </c>
      <c r="D12" s="9">
        <v>1999</v>
      </c>
      <c r="E12" s="9">
        <f>(R12+X12+AD12+BB12+AJ12+AP12+AV12+BH12)/20</f>
        <v>2</v>
      </c>
      <c r="F12" s="15">
        <f>T12</f>
        <v>77</v>
      </c>
      <c r="G12" s="15" t="str">
        <f>Z12</f>
        <v/>
      </c>
      <c r="H12" s="15" t="str">
        <f>AF12</f>
        <v/>
      </c>
      <c r="I12" s="106" t="str">
        <f>AL12</f>
        <v/>
      </c>
      <c r="J12" s="106">
        <f>AR12</f>
        <v>70</v>
      </c>
      <c r="K12" s="106" t="str">
        <f>AX12</f>
        <v/>
      </c>
      <c r="L12" s="106" t="str">
        <f>BD12</f>
        <v/>
      </c>
      <c r="M12" s="106" t="str">
        <f>BJ12</f>
        <v/>
      </c>
      <c r="N12" s="107">
        <f>IF(E12&lt;4,SUM(F12:M12),SUMPRODUCT(LARGE(F12:M12,{1;2;3;4})))</f>
        <v>147</v>
      </c>
      <c r="O12" s="51">
        <v>79</v>
      </c>
      <c r="P12" s="51">
        <v>4.5</v>
      </c>
      <c r="Q12" s="51">
        <f>CEILING(100*P12/$P$2,1)</f>
        <v>57</v>
      </c>
      <c r="R12" s="51">
        <f>IF(O12="",0,20)</f>
        <v>20</v>
      </c>
      <c r="S12" s="51">
        <f>IF(O12=1,30,IF(O12=2,20,IF(O12=3,10,0)))</f>
        <v>0</v>
      </c>
      <c r="T12" s="51">
        <f>IF(O12="","",Q12+R12+S12)</f>
        <v>77</v>
      </c>
      <c r="U12" s="53"/>
      <c r="V12" s="51"/>
      <c r="W12" s="54">
        <f>CEILING(100*V12/$V$2,1)</f>
        <v>0</v>
      </c>
      <c r="X12" s="51">
        <f>IF(U12="",0,20)</f>
        <v>0</v>
      </c>
      <c r="Y12" s="51">
        <f>IF(U12=1,30,IF(U12=2,20,IF(U12=3,10,0)))</f>
        <v>0</v>
      </c>
      <c r="Z12" s="51" t="str">
        <f>IF(U12="","",W12+X12+Y12)</f>
        <v/>
      </c>
      <c r="AA12" s="53"/>
      <c r="AB12" s="54"/>
      <c r="AC12" s="54">
        <f>CEILING(100*AB12/$AB$2,1)</f>
        <v>0</v>
      </c>
      <c r="AD12" s="54">
        <f>IF(AA12="",0,20)</f>
        <v>0</v>
      </c>
      <c r="AE12" s="51">
        <f>IF(AA12=1,30,IF(AA12=2,20,IF(AA12=3,10,0)))</f>
        <v>0</v>
      </c>
      <c r="AF12" s="51" t="str">
        <f>IF(AA12="","",AC12+AD12+AE12)</f>
        <v/>
      </c>
      <c r="AG12" s="53"/>
      <c r="AH12" s="54"/>
      <c r="AI12" s="51">
        <f>CEILING(100*AH12/$AH$2,1)</f>
        <v>0</v>
      </c>
      <c r="AJ12" s="51">
        <f>IF(AG12="",0,20)</f>
        <v>0</v>
      </c>
      <c r="AK12" s="51">
        <f>IF(AG12=1,30,IF(AG12=2,20,IF(AG12=3,10,0)))</f>
        <v>0</v>
      </c>
      <c r="AL12" s="51" t="str">
        <f>IF(AG12="","",AI12+AJ12+AK12)</f>
        <v/>
      </c>
      <c r="AM12" s="53">
        <v>88</v>
      </c>
      <c r="AN12" s="51">
        <v>4</v>
      </c>
      <c r="AO12" s="51">
        <f>CEILING(100*AN12/$AN$2,1)</f>
        <v>50</v>
      </c>
      <c r="AP12" s="51">
        <f>IF(AM12="",0,20)</f>
        <v>20</v>
      </c>
      <c r="AQ12" s="51">
        <f>IF(AM12=1,30,IF(AM12=2,20,IF(AM12=3,10,0)))</f>
        <v>0</v>
      </c>
      <c r="AR12" s="51">
        <f>IF(AM12="","",AO12+AP12+AQ12)</f>
        <v>70</v>
      </c>
      <c r="AS12" s="53"/>
      <c r="AT12" s="51"/>
      <c r="AU12" s="51">
        <f>CEILING(100*AT12/$AT$2,1)</f>
        <v>0</v>
      </c>
      <c r="AV12" s="51">
        <f>IF(AS12="",0,20)</f>
        <v>0</v>
      </c>
      <c r="AW12" s="54">
        <f>IF(AS12=1,30,IF(AS12=2,20,IF(AS12=3,10,0)))</f>
        <v>0</v>
      </c>
      <c r="AX12" s="54" t="str">
        <f>IF(AS12="","",AU12+AV12+AW12)</f>
        <v/>
      </c>
      <c r="AY12" s="53"/>
      <c r="AZ12" s="51"/>
      <c r="BA12" s="51">
        <f>CEILING(100*AZ12/$AZ$2,1)</f>
        <v>0</v>
      </c>
      <c r="BB12" s="51">
        <f>IF(AY12="",0,20)</f>
        <v>0</v>
      </c>
      <c r="BC12" s="51">
        <f>IF(AY12=1,30,IF(AY12=2,20,IF(AY12=3,10,0)))</f>
        <v>0</v>
      </c>
      <c r="BD12" s="51" t="str">
        <f>IF(AY12="","",BA12+BB12+BC12)</f>
        <v/>
      </c>
      <c r="BE12" s="53"/>
      <c r="BF12" s="51"/>
      <c r="BG12" s="51">
        <f>CEILING(100*BF12/$BF$2,1)</f>
        <v>0</v>
      </c>
      <c r="BH12" s="51">
        <f>IF(BE12="",0,20)</f>
        <v>0</v>
      </c>
      <c r="BI12" s="54">
        <f>IF(BE12=1,30,IF(BE12=2,20,IF(BE12=3,10,0)))</f>
        <v>0</v>
      </c>
      <c r="BJ12" s="61" t="str">
        <f>IF(BE12="","",BG12+BH12+BI12)</f>
        <v/>
      </c>
    </row>
    <row r="13" spans="1:63" ht="12.75" customHeight="1" thickTop="1">
      <c r="A13" s="14">
        <v>11</v>
      </c>
      <c r="B13" s="14" t="s">
        <v>213</v>
      </c>
      <c r="C13" s="14" t="s">
        <v>67</v>
      </c>
      <c r="D13" s="10">
        <v>1999</v>
      </c>
      <c r="E13" s="10">
        <f>(R13+X13+AD13+BB13+AJ13+AP13+AV13+BH13)/20</f>
        <v>1</v>
      </c>
      <c r="F13" s="14" t="str">
        <f>T13</f>
        <v/>
      </c>
      <c r="G13" s="14" t="str">
        <f>Z13</f>
        <v/>
      </c>
      <c r="H13" s="14" t="str">
        <f>AF13</f>
        <v/>
      </c>
      <c r="I13" s="14" t="str">
        <f>AL13</f>
        <v/>
      </c>
      <c r="J13" s="14" t="str">
        <f>AR13</f>
        <v/>
      </c>
      <c r="K13" s="14" t="str">
        <f>AX13</f>
        <v/>
      </c>
      <c r="L13" s="14" t="str">
        <f>BD13</f>
        <v/>
      </c>
      <c r="M13" s="14">
        <f>BJ13</f>
        <v>108</v>
      </c>
      <c r="N13" s="116">
        <f>IF(E13&lt;4,SUM(F13:M13),SUMPRODUCT(LARGE(F13:M13,{1;2;3;4})))</f>
        <v>108</v>
      </c>
      <c r="O13" s="38"/>
      <c r="P13" s="38"/>
      <c r="Q13" s="38">
        <f>CEILING(100*P13/$P$2,1)</f>
        <v>0</v>
      </c>
      <c r="R13" s="38">
        <f>IF(O13="",0,20)</f>
        <v>0</v>
      </c>
      <c r="S13" s="38">
        <f>IF(O13=1,30,IF(O13=2,20,IF(O13=3,10,0)))</f>
        <v>0</v>
      </c>
      <c r="T13" s="38" t="str">
        <f>IF(O13="","",Q13+R13+S13)</f>
        <v/>
      </c>
      <c r="U13" s="40"/>
      <c r="V13" s="38"/>
      <c r="W13" s="41">
        <f>CEILING(100*V13/$V$2,1)</f>
        <v>0</v>
      </c>
      <c r="X13" s="38">
        <f>IF(U13="",0,20)</f>
        <v>0</v>
      </c>
      <c r="Y13" s="38">
        <f>IF(U13=1,30,IF(U13=2,20,IF(U13=3,10,0)))</f>
        <v>0</v>
      </c>
      <c r="Z13" s="38" t="str">
        <f>IF(U13="","",W13+X13+Y13)</f>
        <v/>
      </c>
      <c r="AA13" s="40"/>
      <c r="AB13" s="41"/>
      <c r="AC13" s="43">
        <f>CEILING(100*AB13/$AB$2,1)</f>
        <v>0</v>
      </c>
      <c r="AD13" s="43">
        <f>IF(AA13="",0,20)</f>
        <v>0</v>
      </c>
      <c r="AE13" s="43">
        <f>IF(AA13=1,30,IF(AA13=2,20,IF(AA13=3,10,0)))</f>
        <v>0</v>
      </c>
      <c r="AF13" s="43" t="str">
        <f>IF(AA13="","",AC13+AD13+AE13)</f>
        <v/>
      </c>
      <c r="AG13" s="40"/>
      <c r="AH13" s="38"/>
      <c r="AI13" s="38">
        <f>CEILING(100*AH13/$AH$2,1)</f>
        <v>0</v>
      </c>
      <c r="AJ13" s="38">
        <f>IF(AG13="",0,20)</f>
        <v>0</v>
      </c>
      <c r="AK13" s="38">
        <f>IF(AG13=1,30,IF(AG13=2,20,IF(AG13=3,10,0)))</f>
        <v>0</v>
      </c>
      <c r="AL13" s="38" t="str">
        <f>IF(AG13="","",AI13+AJ13+AK13)</f>
        <v/>
      </c>
      <c r="AM13" s="40"/>
      <c r="AN13" s="38"/>
      <c r="AO13" s="38">
        <f>CEILING(100*AN13/$AN$2,1)</f>
        <v>0</v>
      </c>
      <c r="AP13" s="38">
        <f>IF(AM13="",0,20)</f>
        <v>0</v>
      </c>
      <c r="AQ13" s="38">
        <f>IF(AM13=1,30,IF(AM13=2,20,IF(AM13=3,10,0)))</f>
        <v>0</v>
      </c>
      <c r="AR13" s="38" t="str">
        <f>IF(AM13="","",AO13+AP13+AQ13)</f>
        <v/>
      </c>
      <c r="AS13" s="40"/>
      <c r="AT13" s="38"/>
      <c r="AU13" s="45">
        <f>CEILING(100*AT13/$AT$2,1)</f>
        <v>0</v>
      </c>
      <c r="AV13" s="45">
        <f>IF(AS13="",0,20)</f>
        <v>0</v>
      </c>
      <c r="AW13" s="43">
        <f>IF(AS13=1,30,IF(AS13=2,20,IF(AS13=3,10,0)))</f>
        <v>0</v>
      </c>
      <c r="AX13" s="43" t="str">
        <f>IF(AS13="","",AU13+AV13+AW13)</f>
        <v/>
      </c>
      <c r="AY13" s="47"/>
      <c r="AZ13" s="38"/>
      <c r="BA13" s="38">
        <f>CEILING(100*AZ13/$AZ$2,1)</f>
        <v>0</v>
      </c>
      <c r="BB13" s="38">
        <f>IF(AY13="",0,20)</f>
        <v>0</v>
      </c>
      <c r="BC13" s="38">
        <f>IF(AY13=1,30,IF(AY13=2,20,IF(AY13=3,10,0)))</f>
        <v>0</v>
      </c>
      <c r="BD13" s="38" t="str">
        <f>IF(AY13="","",BA13+BB13+BC13)</f>
        <v/>
      </c>
      <c r="BE13" s="40">
        <v>1</v>
      </c>
      <c r="BF13" s="38">
        <v>4</v>
      </c>
      <c r="BG13" s="38">
        <f>CEILING(100*BF13/$BF$2,1)</f>
        <v>58</v>
      </c>
      <c r="BH13" s="38">
        <f>IF(BE13="",0,20)</f>
        <v>20</v>
      </c>
      <c r="BI13" s="41">
        <f>IF(BE13=1,30,IF(BE13=2,20,IF(BE13=3,10,0)))</f>
        <v>30</v>
      </c>
      <c r="BJ13" s="41">
        <f>IF(BE13="","",BG13+BH13+BI13)</f>
        <v>108</v>
      </c>
      <c r="BK13" s="91"/>
    </row>
    <row r="14" spans="1:63" ht="12.75" customHeight="1">
      <c r="A14" s="8">
        <v>12</v>
      </c>
      <c r="B14" s="5" t="s">
        <v>46</v>
      </c>
      <c r="C14" s="5" t="s">
        <v>16</v>
      </c>
      <c r="D14" s="4">
        <v>1998</v>
      </c>
      <c r="E14" s="113">
        <f>(R14+X14+AD14+BB14+AJ14+AP14+AV14+BH14)/20</f>
        <v>1</v>
      </c>
      <c r="F14" s="8">
        <f>T14</f>
        <v>70</v>
      </c>
      <c r="G14" s="8" t="str">
        <f>Z14</f>
        <v/>
      </c>
      <c r="H14" s="8" t="str">
        <f>AF14</f>
        <v/>
      </c>
      <c r="I14" s="8" t="str">
        <f>AL14</f>
        <v/>
      </c>
      <c r="J14" s="8" t="str">
        <f>AR14</f>
        <v/>
      </c>
      <c r="K14" s="8" t="str">
        <f>AX14</f>
        <v/>
      </c>
      <c r="L14" s="8" t="str">
        <f>BD14</f>
        <v/>
      </c>
      <c r="M14" s="114" t="str">
        <f>BJ14</f>
        <v/>
      </c>
      <c r="N14" s="115">
        <f>IF(E14&lt;4,SUM(F14:M14),SUMPRODUCT(LARGE(F14:M14,{1;2;3;4})))</f>
        <v>70</v>
      </c>
      <c r="O14" s="41">
        <v>30</v>
      </c>
      <c r="P14" s="41">
        <v>4</v>
      </c>
      <c r="Q14" s="41">
        <f>CEILING(100*P14/$P$2,1)</f>
        <v>50</v>
      </c>
      <c r="R14" s="41">
        <f>IF(O14="",0,20)</f>
        <v>20</v>
      </c>
      <c r="S14" s="41">
        <f>IF(O14=1,30,IF(O14=2,20,IF(O14=3,10,0)))</f>
        <v>0</v>
      </c>
      <c r="T14" s="41">
        <f>IF(O14="","",Q14+R14+S14)</f>
        <v>70</v>
      </c>
      <c r="U14" s="91"/>
      <c r="V14" s="41"/>
      <c r="W14" s="41">
        <f>CEILING(100*V14/$V$2,1)</f>
        <v>0</v>
      </c>
      <c r="X14" s="41">
        <f>IF(U14="",0,20)</f>
        <v>0</v>
      </c>
      <c r="Y14" s="41">
        <f>IF(U14=1,30,IF(U14=2,20,IF(U14=3,10,0)))</f>
        <v>0</v>
      </c>
      <c r="Z14" s="41" t="str">
        <f>IF(U14="","",W14+X14+Y14)</f>
        <v/>
      </c>
      <c r="AA14" s="91"/>
      <c r="AB14" s="41"/>
      <c r="AC14" s="41">
        <f>CEILING(100*AB14/$AB$2,1)</f>
        <v>0</v>
      </c>
      <c r="AD14" s="41">
        <f>IF(AA14="",0,20)</f>
        <v>0</v>
      </c>
      <c r="AE14" s="38">
        <f>IF(AA14=1,30,IF(AA14=2,20,IF(AA14=3,10,0)))</f>
        <v>0</v>
      </c>
      <c r="AF14" s="38" t="str">
        <f>IF(AA14="","",AC14+AD14+AE14)</f>
        <v/>
      </c>
      <c r="AG14" s="91"/>
      <c r="AH14" s="41"/>
      <c r="AI14" s="38">
        <f>CEILING(100*AH14/$AH$2,1)</f>
        <v>0</v>
      </c>
      <c r="AJ14" s="41">
        <f>IF(AG14="",0,20)</f>
        <v>0</v>
      </c>
      <c r="AK14" s="41">
        <f>IF(AG14=1,30,IF(AG14=2,20,IF(AG14=3,10,0)))</f>
        <v>0</v>
      </c>
      <c r="AL14" s="41" t="str">
        <f>IF(AG14="","",AI14+AJ14+AK14)</f>
        <v/>
      </c>
      <c r="AM14" s="91"/>
      <c r="AN14" s="41"/>
      <c r="AO14" s="41">
        <f>CEILING(100*AN14/$AN$2,1)</f>
        <v>0</v>
      </c>
      <c r="AP14" s="41">
        <f>IF(AM14="",0,20)</f>
        <v>0</v>
      </c>
      <c r="AQ14" s="41">
        <f>IF(AM14=1,30,IF(AM14=2,20,IF(AM14=3,10,0)))</f>
        <v>0</v>
      </c>
      <c r="AR14" s="41" t="str">
        <f>IF(AM14="","",AO14+AP14+AQ14)</f>
        <v/>
      </c>
      <c r="AS14" s="91"/>
      <c r="AT14" s="41"/>
      <c r="AU14" s="41">
        <f>CEILING(100*AT14/$AT$2,1)</f>
        <v>0</v>
      </c>
      <c r="AV14" s="41">
        <f>IF(AS14="",0,20)</f>
        <v>0</v>
      </c>
      <c r="AW14" s="41">
        <f>IF(AS14=1,30,IF(AS14=2,20,IF(AS14=3,10,0)))</f>
        <v>0</v>
      </c>
      <c r="AX14" s="41" t="str">
        <f>IF(AS14="","",AU14+AV14+AW14)</f>
        <v/>
      </c>
      <c r="AY14" s="91"/>
      <c r="AZ14" s="41"/>
      <c r="BA14" s="41">
        <f>CEILING(100*AZ14/$AZ$2,1)</f>
        <v>0</v>
      </c>
      <c r="BB14" s="41">
        <f>IF(AY14="",0,20)</f>
        <v>0</v>
      </c>
      <c r="BC14" s="41">
        <f>IF(AY14=1,30,IF(AY14=2,20,IF(AY14=3,10,0)))</f>
        <v>0</v>
      </c>
      <c r="BD14" s="41" t="str">
        <f>IF(AY14="","",BA14+BB14+BC14)</f>
        <v/>
      </c>
      <c r="BE14" s="91"/>
      <c r="BF14" s="41"/>
      <c r="BG14" s="41">
        <f>CEILING(100*BF14/$BF$2,1)</f>
        <v>0</v>
      </c>
      <c r="BH14" s="41">
        <f>IF(BE14="",0,20)</f>
        <v>0</v>
      </c>
      <c r="BI14" s="41">
        <f>IF(BE14=1,30,IF(BE14=2,20,IF(BE14=3,10,0)))</f>
        <v>0</v>
      </c>
      <c r="BJ14" s="41" t="str">
        <f>IF(BE14="","",BG14+BH14+BI14)</f>
        <v/>
      </c>
      <c r="BK14" s="91"/>
    </row>
    <row r="15" spans="1:63" ht="12.75" customHeight="1">
      <c r="A15" s="112">
        <v>13</v>
      </c>
      <c r="B15" s="19" t="s">
        <v>168</v>
      </c>
      <c r="C15" s="19" t="s">
        <v>15</v>
      </c>
      <c r="D15" s="10">
        <v>2000</v>
      </c>
      <c r="E15" s="10">
        <f>(R15+X15+AD15+BB15+AJ15+AP15+AV15+BH15)/20</f>
        <v>1</v>
      </c>
      <c r="F15" s="112" t="str">
        <f>T15</f>
        <v/>
      </c>
      <c r="G15" s="112" t="str">
        <f>Z15</f>
        <v/>
      </c>
      <c r="H15" s="112" t="str">
        <f>AF15</f>
        <v/>
      </c>
      <c r="I15" s="14" t="str">
        <f>AL15</f>
        <v/>
      </c>
      <c r="J15" s="14">
        <f>AR15</f>
        <v>70</v>
      </c>
      <c r="K15" s="14" t="str">
        <f>AX15</f>
        <v/>
      </c>
      <c r="L15" s="14" t="str">
        <f>BD15</f>
        <v/>
      </c>
      <c r="M15" s="14" t="str">
        <f>BJ15</f>
        <v/>
      </c>
      <c r="N15" s="28">
        <f>IF(E15&lt;4,SUM(F15:M15),SUMPRODUCT(LARGE(F15:M15,{1;2;3;4})))</f>
        <v>70</v>
      </c>
      <c r="O15" s="41"/>
      <c r="P15" s="41"/>
      <c r="Q15" s="41">
        <f>CEILING(100*P15/$P$2,1)</f>
        <v>0</v>
      </c>
      <c r="R15" s="41">
        <f>IF(O15="",0,20)</f>
        <v>0</v>
      </c>
      <c r="S15" s="41">
        <f>IF(O15=1,30,IF(O15=2,20,IF(O15=3,10,0)))</f>
        <v>0</v>
      </c>
      <c r="T15" s="41" t="str">
        <f>IF(O15="","",Q15+R15+S15)</f>
        <v/>
      </c>
      <c r="U15" s="47"/>
      <c r="V15" s="41"/>
      <c r="W15" s="41">
        <f>CEILING(100*V15/$V$2,1)</f>
        <v>0</v>
      </c>
      <c r="X15" s="41">
        <f>IF(U15="",0,20)</f>
        <v>0</v>
      </c>
      <c r="Y15" s="41">
        <f>IF(U15=1,30,IF(U15=2,20,IF(U15=3,10,0)))</f>
        <v>0</v>
      </c>
      <c r="Z15" s="41" t="str">
        <f>IF(U15="","",W15+X15+Y15)</f>
        <v/>
      </c>
      <c r="AA15" s="47"/>
      <c r="AB15" s="41"/>
      <c r="AC15" s="43">
        <f>CEILING(100*AB15/$AB$2,1)</f>
        <v>0</v>
      </c>
      <c r="AD15" s="43">
        <f>IF(AA15="",0,20)</f>
        <v>0</v>
      </c>
      <c r="AE15" s="43">
        <f>IF(AA15=1,30,IF(AA15=2,20,IF(AA15=3,10,0)))</f>
        <v>0</v>
      </c>
      <c r="AF15" s="43" t="str">
        <f>IF(AA15="","",AC15+AD15+AE15)</f>
        <v/>
      </c>
      <c r="AG15" s="47"/>
      <c r="AH15" s="41"/>
      <c r="AI15" s="38">
        <f>CEILING(100*AH15/$AH$2,1)</f>
        <v>0</v>
      </c>
      <c r="AJ15" s="41">
        <f>IF(AG15="",0,20)</f>
        <v>0</v>
      </c>
      <c r="AK15" s="41">
        <f>IF(AG15=1,30,IF(AG15=2,20,IF(AG15=3,10,0)))</f>
        <v>0</v>
      </c>
      <c r="AL15" s="41" t="str">
        <f>IF(AG15="","",AI15+AJ15+AK15)</f>
        <v/>
      </c>
      <c r="AM15" s="47">
        <v>78</v>
      </c>
      <c r="AN15" s="41">
        <v>4</v>
      </c>
      <c r="AO15" s="41">
        <f>CEILING(100*AN15/$AN$2,1)</f>
        <v>50</v>
      </c>
      <c r="AP15" s="41">
        <f>IF(AM15="",0,20)</f>
        <v>20</v>
      </c>
      <c r="AQ15" s="41">
        <f>IF(AM15=1,30,IF(AM15=2,20,IF(AM15=3,10,0)))</f>
        <v>0</v>
      </c>
      <c r="AR15" s="41">
        <f>IF(AM15="","",AO15+AP15+AQ15)</f>
        <v>70</v>
      </c>
      <c r="AS15" s="47"/>
      <c r="AT15" s="38"/>
      <c r="AU15" s="45">
        <f>CEILING(100*AT15/$AT$2,1)</f>
        <v>0</v>
      </c>
      <c r="AV15" s="45">
        <f>IF(AS15="",0,20)</f>
        <v>0</v>
      </c>
      <c r="AW15" s="43">
        <f>IF(AS15=1,30,IF(AS15=2,20,IF(AS15=3,10,0)))</f>
        <v>0</v>
      </c>
      <c r="AX15" s="43" t="str">
        <f>IF(AS15="","",AU15+AV15+AW15)</f>
        <v/>
      </c>
      <c r="AY15" s="47"/>
      <c r="AZ15" s="41"/>
      <c r="BA15" s="41">
        <f>CEILING(100*AZ15/$AZ$2,1)</f>
        <v>0</v>
      </c>
      <c r="BB15" s="41">
        <f>IF(AY15="",0,20)</f>
        <v>0</v>
      </c>
      <c r="BC15" s="41">
        <f>IF(AY15=1,30,IF(AY15=2,20,IF(AY15=3,10,0)))</f>
        <v>0</v>
      </c>
      <c r="BD15" s="41" t="str">
        <f>IF(AY15="","",BA15+BB15+BC15)</f>
        <v/>
      </c>
      <c r="BE15" s="47"/>
      <c r="BF15" s="38"/>
      <c r="BG15" s="38">
        <f>CEILING(100*BF15/$BF$2,1)</f>
        <v>0</v>
      </c>
      <c r="BH15" s="38">
        <f>IF(BE15="",0,20)</f>
        <v>0</v>
      </c>
      <c r="BI15" s="41">
        <f>IF(BE15=1,30,IF(BE15=2,20,IF(BE15=3,10,0)))</f>
        <v>0</v>
      </c>
      <c r="BJ15" s="46" t="str">
        <f>IF(BE15="","",BG15+BH15+BI15)</f>
        <v/>
      </c>
    </row>
    <row r="16" spans="1:63" ht="12.75" customHeight="1">
      <c r="A16" s="8">
        <v>14</v>
      </c>
      <c r="B16" s="8" t="s">
        <v>98</v>
      </c>
      <c r="C16" s="8" t="s">
        <v>15</v>
      </c>
      <c r="D16" s="4">
        <v>2001</v>
      </c>
      <c r="E16" s="4">
        <f>(R16+X16+AD16+BB16+AJ16+AP16+AV16+BH16)/20</f>
        <v>2</v>
      </c>
      <c r="F16" s="8" t="str">
        <f>T16</f>
        <v/>
      </c>
      <c r="G16" s="8">
        <f>Z16</f>
        <v>40</v>
      </c>
      <c r="H16" s="8" t="str">
        <f>AF16</f>
        <v/>
      </c>
      <c r="I16" s="14" t="str">
        <f>AL16</f>
        <v/>
      </c>
      <c r="J16" s="14" t="str">
        <f>AR16</f>
        <v/>
      </c>
      <c r="K16" s="14" t="str">
        <f>AX16</f>
        <v/>
      </c>
      <c r="L16" s="14">
        <f>BD16</f>
        <v>30</v>
      </c>
      <c r="M16" s="14" t="str">
        <f>BJ16</f>
        <v/>
      </c>
      <c r="N16" s="28">
        <f>IF(E16&lt;4,SUM(F16:M16),SUMPRODUCT(LARGE(F16:M16,{1;2;3;4})))</f>
        <v>70</v>
      </c>
      <c r="O16" s="38"/>
      <c r="P16" s="41"/>
      <c r="Q16" s="38">
        <f>CEILING(100*P16/$P$2,1)</f>
        <v>0</v>
      </c>
      <c r="R16" s="38">
        <f>IF(O16="",0,20)</f>
        <v>0</v>
      </c>
      <c r="S16" s="38">
        <f>IF(O16=1,30,IF(O16=2,20,IF(O16=3,10,0)))</f>
        <v>0</v>
      </c>
      <c r="T16" s="38" t="str">
        <f>IF(O16="","",Q16+R16+S16)</f>
        <v/>
      </c>
      <c r="U16" s="47">
        <v>7</v>
      </c>
      <c r="V16" s="41">
        <v>1</v>
      </c>
      <c r="W16" s="41">
        <f>CEILING(100*V16/$V$2,1)</f>
        <v>20</v>
      </c>
      <c r="X16" s="38">
        <f>IF(U16="",0,20)</f>
        <v>20</v>
      </c>
      <c r="Y16" s="38">
        <f>IF(U16=1,30,IF(U16=2,20,IF(U16=3,10,0)))</f>
        <v>0</v>
      </c>
      <c r="Z16" s="38">
        <f>IF(U16="","",W16+X16+Y16)</f>
        <v>40</v>
      </c>
      <c r="AA16" s="40"/>
      <c r="AB16" s="41"/>
      <c r="AC16" s="43">
        <f>CEILING(100*AB16/$AB$2,1)</f>
        <v>0</v>
      </c>
      <c r="AD16" s="43">
        <f>IF(AA16="",0,20)</f>
        <v>0</v>
      </c>
      <c r="AE16" s="45">
        <f>IF(AA16=1,30,IF(AA16=2,20,IF(AA16=3,10,0)))</f>
        <v>0</v>
      </c>
      <c r="AF16" s="45" t="str">
        <f>IF(AA16="","",AC16+AD16+AE16)</f>
        <v/>
      </c>
      <c r="AG16" s="40"/>
      <c r="AH16" s="38"/>
      <c r="AI16" s="38">
        <f>CEILING(100*AH16/$AH$2,1)</f>
        <v>0</v>
      </c>
      <c r="AJ16" s="38">
        <f>IF(AG16="",0,20)</f>
        <v>0</v>
      </c>
      <c r="AK16" s="38">
        <f>IF(AG16=1,30,IF(AG16=2,20,IF(AG16=3,10,0)))</f>
        <v>0</v>
      </c>
      <c r="AL16" s="38" t="str">
        <f>IF(AG16="","",AI16+AJ16+AK16)</f>
        <v/>
      </c>
      <c r="AM16" s="40"/>
      <c r="AN16" s="38"/>
      <c r="AO16" s="38">
        <f>CEILING(100*AN16/$AN$2,1)</f>
        <v>0</v>
      </c>
      <c r="AP16" s="38">
        <f>IF(AM16="",0,20)</f>
        <v>0</v>
      </c>
      <c r="AQ16" s="38">
        <f>IF(AM16=1,30,IF(AM16=2,20,IF(AM16=3,10,0)))</f>
        <v>0</v>
      </c>
      <c r="AR16" s="38" t="str">
        <f>IF(AM16="","",AO16+AP16+AQ16)</f>
        <v/>
      </c>
      <c r="AS16" s="47"/>
      <c r="AT16" s="41"/>
      <c r="AU16" s="43">
        <f>CEILING(100*AT16/$AT$2,1)</f>
        <v>0</v>
      </c>
      <c r="AV16" s="43">
        <f>IF(AS16="",0,20)</f>
        <v>0</v>
      </c>
      <c r="AW16" s="43">
        <f>IF(AS16=1,30,IF(AS16=2,20,IF(AS16=3,10,0)))</f>
        <v>0</v>
      </c>
      <c r="AX16" s="43" t="str">
        <f>IF(AS16="","",AU16+AV16+AW16)</f>
        <v/>
      </c>
      <c r="AY16" s="40">
        <v>3</v>
      </c>
      <c r="AZ16" s="38">
        <v>0</v>
      </c>
      <c r="BA16" s="38">
        <f>CEILING(100*AZ16/$AZ$2,1)</f>
        <v>0</v>
      </c>
      <c r="BB16" s="38">
        <f>IF(AY16="",0,20)</f>
        <v>20</v>
      </c>
      <c r="BC16" s="38">
        <f>IF(AY16=1,30,IF(AY16=2,20,IF(AY16=3,10,0)))</f>
        <v>10</v>
      </c>
      <c r="BD16" s="38">
        <f>IF(AY16="","",BA16+BB16+BC16)</f>
        <v>30</v>
      </c>
      <c r="BE16" s="40"/>
      <c r="BF16" s="41"/>
      <c r="BG16" s="41">
        <f>CEILING(100*BF16/$BF$2,1)</f>
        <v>0</v>
      </c>
      <c r="BH16" s="41">
        <f>IF(BE16="",0,20)</f>
        <v>0</v>
      </c>
      <c r="BI16" s="41">
        <f>IF(BE16=1,30,IF(BE16=2,20,IF(BE16=3,10,0)))</f>
        <v>0</v>
      </c>
      <c r="BJ16" s="46" t="str">
        <f>IF(BE16="","",BG16+BH16+BI16)</f>
        <v/>
      </c>
    </row>
    <row r="17" spans="1:62" ht="12.75" customHeight="1">
      <c r="A17" s="5">
        <v>15</v>
      </c>
      <c r="B17" s="5" t="s">
        <v>87</v>
      </c>
      <c r="C17" s="5" t="s">
        <v>67</v>
      </c>
      <c r="D17" s="4">
        <v>2001</v>
      </c>
      <c r="E17" s="4">
        <f>(R17+X17+AD17+BB17+AJ17+AP17+AV17+BH17)/20</f>
        <v>1</v>
      </c>
      <c r="F17" s="8">
        <f>T17</f>
        <v>58</v>
      </c>
      <c r="G17" s="8" t="str">
        <f>Z17</f>
        <v/>
      </c>
      <c r="H17" s="8" t="str">
        <f>AF17</f>
        <v/>
      </c>
      <c r="I17" s="14" t="str">
        <f>AL17</f>
        <v/>
      </c>
      <c r="J17" s="14" t="str">
        <f>AR17</f>
        <v/>
      </c>
      <c r="K17" s="14" t="str">
        <f>AX17</f>
        <v/>
      </c>
      <c r="L17" s="14" t="str">
        <f>BD17</f>
        <v/>
      </c>
      <c r="M17" s="14" t="str">
        <f>BJ17</f>
        <v/>
      </c>
      <c r="N17" s="28">
        <f>IF(E17&lt;4,SUM(F17:M17),SUMPRODUCT(LARGE(F17:M17,{1;2;3;4})))</f>
        <v>58</v>
      </c>
      <c r="O17" s="38">
        <v>40</v>
      </c>
      <c r="P17" s="38">
        <v>3</v>
      </c>
      <c r="Q17" s="38">
        <f>CEILING(100*P17/$P$2,1)</f>
        <v>38</v>
      </c>
      <c r="R17" s="38">
        <f>IF(O17="",0,20)</f>
        <v>20</v>
      </c>
      <c r="S17" s="38">
        <f>IF(O17=1,30,IF(O17=2,20,IF(O17=3,10,0)))</f>
        <v>0</v>
      </c>
      <c r="T17" s="38">
        <f>IF(O17="","",Q17+R17+S17)</f>
        <v>58</v>
      </c>
      <c r="U17" s="91"/>
      <c r="V17" s="38"/>
      <c r="W17" s="41">
        <f>CEILING(100*V17/$V$2,1)</f>
        <v>0</v>
      </c>
      <c r="X17" s="38">
        <f>IF(U17="",0,20)</f>
        <v>0</v>
      </c>
      <c r="Y17" s="38">
        <f>IF(U17=1,30,IF(U17=2,20,IF(U17=3,10,0)))</f>
        <v>0</v>
      </c>
      <c r="Z17" s="38" t="str">
        <f>IF(U17="","",W17+X17+Y17)</f>
        <v/>
      </c>
      <c r="AA17" s="91"/>
      <c r="AB17" s="41"/>
      <c r="AC17" s="41">
        <f>CEILING(100*AB17/$AB$2,1)</f>
        <v>0</v>
      </c>
      <c r="AD17" s="41">
        <f>IF(AA17="",0,20)</f>
        <v>0</v>
      </c>
      <c r="AE17" s="38">
        <f>IF(AA17=1,30,IF(AA17=2,20,IF(AA17=3,10,0)))</f>
        <v>0</v>
      </c>
      <c r="AF17" s="38" t="str">
        <f>IF(AA17="","",AC17+AD17+AE17)</f>
        <v/>
      </c>
      <c r="AG17" s="91"/>
      <c r="AH17" s="38"/>
      <c r="AI17" s="38">
        <f>CEILING(100*AH17/$AH$2,1)</f>
        <v>0</v>
      </c>
      <c r="AJ17" s="38">
        <f>IF(AG17="",0,20)</f>
        <v>0</v>
      </c>
      <c r="AK17" s="38">
        <f>IF(AG17=1,30,IF(AG17=2,20,IF(AG17=3,10,0)))</f>
        <v>0</v>
      </c>
      <c r="AL17" s="38" t="str">
        <f>IF(AG17="","",AI17+AJ17+AK17)</f>
        <v/>
      </c>
      <c r="AM17" s="91"/>
      <c r="AN17" s="38"/>
      <c r="AO17" s="38">
        <f>CEILING(100*AN17/$AN$2,1)</f>
        <v>0</v>
      </c>
      <c r="AP17" s="38">
        <f>IF(AM17="",0,20)</f>
        <v>0</v>
      </c>
      <c r="AQ17" s="38">
        <f>IF(AM17=1,30,IF(AM17=2,20,IF(AM17=3,10,0)))</f>
        <v>0</v>
      </c>
      <c r="AR17" s="38" t="str">
        <f>IF(AM17="","",AO17+AP17+AQ17)</f>
        <v/>
      </c>
      <c r="AS17" s="91"/>
      <c r="AT17" s="41"/>
      <c r="AU17" s="41">
        <f>CEILING(100*AT17/$AT$2,1)</f>
        <v>0</v>
      </c>
      <c r="AV17" s="41">
        <f>IF(AS17="",0,20)</f>
        <v>0</v>
      </c>
      <c r="AW17" s="41">
        <f>IF(AS17=1,30,IF(AS17=2,20,IF(AS17=3,10,0)))</f>
        <v>0</v>
      </c>
      <c r="AX17" s="41" t="str">
        <f>IF(AS17="","",AU17+AV17+AW17)</f>
        <v/>
      </c>
      <c r="AY17" s="91"/>
      <c r="AZ17" s="38"/>
      <c r="BA17" s="38">
        <f>CEILING(100*AZ17/$AZ$2,1)</f>
        <v>0</v>
      </c>
      <c r="BB17" s="38">
        <f>IF(AY17="",0,20)</f>
        <v>0</v>
      </c>
      <c r="BC17" s="38">
        <f>IF(AY17=1,30,IF(AY17=2,20,IF(AY17=3,10,0)))</f>
        <v>0</v>
      </c>
      <c r="BD17" s="38" t="str">
        <f>IF(AY17="","",BA17+BB17+BC17)</f>
        <v/>
      </c>
      <c r="BE17" s="91"/>
      <c r="BF17" s="41"/>
      <c r="BG17" s="41">
        <f>CEILING(100*BF17/$BF$2,1)</f>
        <v>0</v>
      </c>
      <c r="BH17" s="41">
        <f>IF(BE17="",0,20)</f>
        <v>0</v>
      </c>
      <c r="BI17" s="41">
        <f>IF(BE17=1,30,IF(BE17=2,20,IF(BE17=3,10,0)))</f>
        <v>0</v>
      </c>
      <c r="BJ17" s="46" t="str">
        <f>IF(BE17="","",BG17+BH17+BI17)</f>
        <v/>
      </c>
    </row>
    <row r="18" spans="1:62" ht="12.75" customHeight="1">
      <c r="A18" s="8">
        <v>16</v>
      </c>
      <c r="B18" s="72" t="s">
        <v>167</v>
      </c>
      <c r="C18" s="72" t="s">
        <v>15</v>
      </c>
      <c r="D18" s="86">
        <v>2000</v>
      </c>
      <c r="E18" s="4">
        <f>(R18+X18+AD18+BB18+AJ18+AP18+AV18+BH18)/20</f>
        <v>1</v>
      </c>
      <c r="F18" s="8" t="str">
        <f>T18</f>
        <v/>
      </c>
      <c r="G18" s="8" t="str">
        <f>Z18</f>
        <v/>
      </c>
      <c r="H18" s="8" t="str">
        <f>AF18</f>
        <v/>
      </c>
      <c r="I18" s="14" t="str">
        <f>AL18</f>
        <v/>
      </c>
      <c r="J18" s="14">
        <f>AR18</f>
        <v>58</v>
      </c>
      <c r="K18" s="14" t="str">
        <f>AX18</f>
        <v/>
      </c>
      <c r="L18" s="14" t="str">
        <f>BD18</f>
        <v/>
      </c>
      <c r="M18" s="14" t="str">
        <f>BJ18</f>
        <v/>
      </c>
      <c r="N18" s="28">
        <f>IF(E18&lt;4,SUM(F18:M18),SUMPRODUCT(LARGE(F18:M18,{1;2;3;4})))</f>
        <v>58</v>
      </c>
      <c r="O18" s="100"/>
      <c r="P18" s="100"/>
      <c r="Q18" s="38">
        <f>CEILING(100*P18/$P$2,1)</f>
        <v>0</v>
      </c>
      <c r="R18" s="38">
        <f>IF(O18="",0,20)</f>
        <v>0</v>
      </c>
      <c r="S18" s="38">
        <f>IF(O18=1,30,IF(O18=2,20,IF(O18=3,10,0)))</f>
        <v>0</v>
      </c>
      <c r="T18" s="38" t="str">
        <f>IF(O18="","",Q18+R18+S18)</f>
        <v/>
      </c>
      <c r="U18" s="91"/>
      <c r="V18" s="96"/>
      <c r="W18" s="38">
        <f>CEILING(100*V18/$V$2,1)</f>
        <v>0</v>
      </c>
      <c r="X18" s="38">
        <f>IF(U18="",0,20)</f>
        <v>0</v>
      </c>
      <c r="Y18" s="38">
        <f>IF(U18=1,30,IF(U18=2,20,IF(U18=3,10,0)))</f>
        <v>0</v>
      </c>
      <c r="Z18" s="38" t="str">
        <f>IF(U18="","",W18+X18+Y18)</f>
        <v/>
      </c>
      <c r="AA18" s="40"/>
      <c r="AB18" s="38"/>
      <c r="AC18" s="43">
        <f>CEILING(100*AB18/$AB$2,1)</f>
        <v>0</v>
      </c>
      <c r="AD18" s="43">
        <f>IF(AA18="",0,20)</f>
        <v>0</v>
      </c>
      <c r="AE18" s="45">
        <f>IF(AA18=1,30,IF(AA18=2,20,IF(AA18=3,10,0)))</f>
        <v>0</v>
      </c>
      <c r="AF18" s="45" t="str">
        <f>IF(AA18="","",AC18+AD18+AE18)</f>
        <v/>
      </c>
      <c r="AG18" s="40"/>
      <c r="AH18" s="38"/>
      <c r="AI18" s="38">
        <f>CEILING(100*AH18/$AH$2,1)</f>
        <v>0</v>
      </c>
      <c r="AJ18" s="38">
        <f>IF(AG18="",0,20)</f>
        <v>0</v>
      </c>
      <c r="AK18" s="38">
        <f>IF(AG18=1,30,IF(AG18=2,20,IF(AG18=3,10,0)))</f>
        <v>0</v>
      </c>
      <c r="AL18" s="38" t="str">
        <f>IF(AG18="","",AI18+AJ18+AK18)</f>
        <v/>
      </c>
      <c r="AM18" s="40">
        <v>58</v>
      </c>
      <c r="AN18" s="38">
        <v>3</v>
      </c>
      <c r="AO18" s="38">
        <f>CEILING(100*AN18/$AN$2,1)</f>
        <v>38</v>
      </c>
      <c r="AP18" s="38">
        <f>IF(AM18="",0,20)</f>
        <v>20</v>
      </c>
      <c r="AQ18" s="38">
        <f>IF(AM18=1,30,IF(AM18=2,20,IF(AM18=3,10,0)))</f>
        <v>0</v>
      </c>
      <c r="AR18" s="38">
        <f>IF(AM18="","",AO18+AP18+AQ18)</f>
        <v>58</v>
      </c>
      <c r="AS18" s="40"/>
      <c r="AT18" s="41"/>
      <c r="AU18" s="43">
        <f>CEILING(100*AT18/$AT$2,1)</f>
        <v>0</v>
      </c>
      <c r="AV18" s="43">
        <f>IF(AS18="",0,20)</f>
        <v>0</v>
      </c>
      <c r="AW18" s="43">
        <f>IF(AS18=1,30,IF(AS18=2,20,IF(AS18=3,10,0)))</f>
        <v>0</v>
      </c>
      <c r="AX18" s="43" t="str">
        <f>IF(AS18="","",AU18+AV18+AW18)</f>
        <v/>
      </c>
      <c r="AY18" s="40"/>
      <c r="AZ18" s="38"/>
      <c r="BA18" s="38">
        <f>CEILING(100*AZ18/$AZ$2,1)</f>
        <v>0</v>
      </c>
      <c r="BB18" s="38">
        <f>IF(AY18="",0,20)</f>
        <v>0</v>
      </c>
      <c r="BC18" s="38">
        <f>IF(AY18=1,30,IF(AY18=2,20,IF(AY18=3,10,0)))</f>
        <v>0</v>
      </c>
      <c r="BD18" s="38" t="str">
        <f>IF(AY18="","",BA18+BB18+BC18)</f>
        <v/>
      </c>
      <c r="BE18" s="40"/>
      <c r="BF18" s="41"/>
      <c r="BG18" s="41">
        <f>CEILING(100*BF18/$BF$2,1)</f>
        <v>0</v>
      </c>
      <c r="BH18" s="41">
        <f>IF(BE18="",0,20)</f>
        <v>0</v>
      </c>
      <c r="BI18" s="41">
        <f>IF(BE18=1,30,IF(BE18=2,20,IF(BE18=3,10,0)))</f>
        <v>0</v>
      </c>
      <c r="BJ18" s="46" t="str">
        <f>IF(BE18="","",BG18+BH18+BI18)</f>
        <v/>
      </c>
    </row>
    <row r="19" spans="1:62" ht="12.75" customHeight="1">
      <c r="A19" s="14">
        <v>17</v>
      </c>
      <c r="B19" s="19"/>
      <c r="C19" s="5"/>
      <c r="D19" s="10"/>
      <c r="E19" s="4">
        <f t="shared" ref="E18:E28" si="0">(R19+X19+AD19+BB19+AJ19+AP19+AV19+BH19)/20</f>
        <v>0</v>
      </c>
      <c r="F19" s="14" t="str">
        <f t="shared" ref="F18:F28" si="1">T19</f>
        <v/>
      </c>
      <c r="G19" s="14" t="str">
        <f t="shared" ref="G18:G28" si="2">Z19</f>
        <v/>
      </c>
      <c r="H19" s="14" t="str">
        <f t="shared" ref="H18:H28" si="3">AF19</f>
        <v/>
      </c>
      <c r="I19" s="14" t="str">
        <f t="shared" ref="I18:I28" si="4">AL19</f>
        <v/>
      </c>
      <c r="J19" s="14" t="str">
        <f t="shared" ref="J18:J28" si="5">AR19</f>
        <v/>
      </c>
      <c r="K19" s="14" t="str">
        <f t="shared" ref="K18:K28" si="6">AX19</f>
        <v/>
      </c>
      <c r="L19" s="14" t="str">
        <f t="shared" ref="L18:L28" si="7">BD19</f>
        <v/>
      </c>
      <c r="M19" s="14" t="str">
        <f t="shared" ref="M18:M28" si="8">BJ19</f>
        <v/>
      </c>
      <c r="N19" s="28">
        <f>IF(E19&lt;4,SUM(F19:M19),SUMPRODUCT(LARGE(F19:M19,{1;2;3;4})))</f>
        <v>0</v>
      </c>
      <c r="O19" s="38"/>
      <c r="P19" s="38"/>
      <c r="Q19" s="38">
        <f t="shared" ref="Q18:Q28" si="9">CEILING(100*P19/$P$2,1)</f>
        <v>0</v>
      </c>
      <c r="R19" s="38">
        <f t="shared" ref="R18:R28" si="10">IF(O19="",0,20)</f>
        <v>0</v>
      </c>
      <c r="S19" s="38">
        <f t="shared" ref="S18:S28" si="11">IF(O19=1,30,IF(O19=2,20,IF(O19=3,10,0)))</f>
        <v>0</v>
      </c>
      <c r="T19" s="38" t="str">
        <f t="shared" ref="T18:T28" si="12">IF(O19="","",Q19+R19+S19)</f>
        <v/>
      </c>
      <c r="U19" s="40"/>
      <c r="V19" s="38"/>
      <c r="W19" s="41">
        <f t="shared" ref="W18:W28" si="13">CEILING(100*V19/$V$2,1)</f>
        <v>0</v>
      </c>
      <c r="X19" s="38">
        <f t="shared" ref="X18:X28" si="14">IF(U19="",0,20)</f>
        <v>0</v>
      </c>
      <c r="Y19" s="38">
        <f t="shared" ref="Y18:Y28" si="15">IF(U19=1,30,IF(U19=2,20,IF(U19=3,10,0)))</f>
        <v>0</v>
      </c>
      <c r="Z19" s="38" t="str">
        <f t="shared" ref="Z18:Z28" si="16">IF(U19="","",W19+X19+Y19)</f>
        <v/>
      </c>
      <c r="AA19" s="40"/>
      <c r="AB19" s="38"/>
      <c r="AC19" s="43">
        <f t="shared" ref="AC18:AC28" si="17">CEILING(100*AB19/$AB$2,1)</f>
        <v>0</v>
      </c>
      <c r="AD19" s="43">
        <f t="shared" ref="AD18:AD28" si="18">IF(AA19="",0,20)</f>
        <v>0</v>
      </c>
      <c r="AE19" s="45">
        <f t="shared" ref="AE18:AE28" si="19">IF(AA19=1,30,IF(AA19=2,20,IF(AA19=3,10,0)))</f>
        <v>0</v>
      </c>
      <c r="AF19" s="45" t="str">
        <f t="shared" ref="AF18:AF28" si="20">IF(AA19="","",AC19+AD19+AE19)</f>
        <v/>
      </c>
      <c r="AG19" s="40"/>
      <c r="AH19" s="38"/>
      <c r="AI19" s="38">
        <f t="shared" ref="AI18:AI28" si="21">CEILING(100*AH19/$AH$2,1)</f>
        <v>0</v>
      </c>
      <c r="AJ19" s="38">
        <f t="shared" ref="AJ18:AJ28" si="22">IF(AG19="",0,20)</f>
        <v>0</v>
      </c>
      <c r="AK19" s="38">
        <f t="shared" ref="AK18:AK28" si="23">IF(AG19=1,30,IF(AG19=2,20,IF(AG19=3,10,0)))</f>
        <v>0</v>
      </c>
      <c r="AL19" s="38" t="str">
        <f t="shared" ref="AL18:AL28" si="24">IF(AG19="","",AI19+AJ19+AK19)</f>
        <v/>
      </c>
      <c r="AM19" s="40"/>
      <c r="AN19" s="38"/>
      <c r="AO19" s="38">
        <f t="shared" ref="AO18:AO28" si="25">CEILING(100*AN19/$AN$2,1)</f>
        <v>0</v>
      </c>
      <c r="AP19" s="38">
        <f t="shared" ref="AP18:AP28" si="26">IF(AM19="",0,20)</f>
        <v>0</v>
      </c>
      <c r="AQ19" s="38">
        <f t="shared" ref="AQ18:AQ28" si="27">IF(AM19=1,30,IF(AM19=2,20,IF(AM19=3,10,0)))</f>
        <v>0</v>
      </c>
      <c r="AR19" s="38" t="str">
        <f t="shared" ref="AR18:AR28" si="28">IF(AM19="","",AO19+AP19+AQ19)</f>
        <v/>
      </c>
      <c r="AS19" s="40"/>
      <c r="AT19" s="41"/>
      <c r="AU19" s="43">
        <f t="shared" ref="AU18:AU28" si="29">CEILING(100*AT19/$AT$2,1)</f>
        <v>0</v>
      </c>
      <c r="AV19" s="43">
        <f t="shared" ref="AV18:AV28" si="30">IF(AS19="",0,20)</f>
        <v>0</v>
      </c>
      <c r="AW19" s="43">
        <f t="shared" ref="AW18:AW28" si="31">IF(AS19=1,30,IF(AS19=2,20,IF(AS19=3,10,0)))</f>
        <v>0</v>
      </c>
      <c r="AX19" s="43" t="str">
        <f t="shared" ref="AX18:AX28" si="32">IF(AS19="","",AU19+AV19+AW19)</f>
        <v/>
      </c>
      <c r="AY19" s="40"/>
      <c r="AZ19" s="38"/>
      <c r="BA19" s="38">
        <f t="shared" ref="BA18:BA28" si="33">CEILING(100*AZ19/$AZ$2,1)</f>
        <v>0</v>
      </c>
      <c r="BB19" s="38">
        <f t="shared" ref="BB18:BB28" si="34">IF(AY19="",0,20)</f>
        <v>0</v>
      </c>
      <c r="BC19" s="38">
        <f t="shared" ref="BC18:BC28" si="35">IF(AY19=1,30,IF(AY19=2,20,IF(AY19=3,10,0)))</f>
        <v>0</v>
      </c>
      <c r="BD19" s="38" t="str">
        <f t="shared" ref="BD18:BD28" si="36">IF(AY19="","",BA19+BB19+BC19)</f>
        <v/>
      </c>
      <c r="BE19" s="40"/>
      <c r="BF19" s="41"/>
      <c r="BG19" s="41">
        <f t="shared" ref="BG18:BG28" si="37">CEILING(100*BF19/$BF$2,1)</f>
        <v>0</v>
      </c>
      <c r="BH19" s="41">
        <f t="shared" ref="BH18:BH28" si="38">IF(BE19="",0,20)</f>
        <v>0</v>
      </c>
      <c r="BI19" s="41">
        <f t="shared" ref="BI18:BI28" si="39">IF(BE19=1,30,IF(BE19=2,20,IF(BE19=3,10,0)))</f>
        <v>0</v>
      </c>
      <c r="BJ19" s="46" t="str">
        <f t="shared" ref="BJ18:BJ28" si="40">IF(BE19="","",BG19+BH19+BI19)</f>
        <v/>
      </c>
    </row>
    <row r="20" spans="1:62" ht="12.75" customHeight="1">
      <c r="A20" s="5">
        <v>18</v>
      </c>
      <c r="B20" s="87"/>
      <c r="C20" s="93"/>
      <c r="D20" s="73"/>
      <c r="E20" s="4">
        <f t="shared" si="0"/>
        <v>0</v>
      </c>
      <c r="F20" s="8" t="str">
        <f t="shared" si="1"/>
        <v/>
      </c>
      <c r="G20" s="8" t="str">
        <f t="shared" si="2"/>
        <v/>
      </c>
      <c r="H20" s="8" t="str">
        <f t="shared" si="3"/>
        <v/>
      </c>
      <c r="I20" s="14" t="str">
        <f t="shared" si="4"/>
        <v/>
      </c>
      <c r="J20" s="14" t="str">
        <f t="shared" si="5"/>
        <v/>
      </c>
      <c r="K20" s="14" t="str">
        <f t="shared" si="6"/>
        <v/>
      </c>
      <c r="L20" s="14" t="str">
        <f t="shared" si="7"/>
        <v/>
      </c>
      <c r="M20" s="14" t="str">
        <f t="shared" si="8"/>
        <v/>
      </c>
      <c r="N20" s="28">
        <f>IF(E20&lt;4,SUM(F20:M20),SUMPRODUCT(LARGE(F20:M20,{1;2;3;4})))</f>
        <v>0</v>
      </c>
      <c r="O20" s="100"/>
      <c r="P20" s="100"/>
      <c r="Q20" s="38">
        <f t="shared" si="9"/>
        <v>0</v>
      </c>
      <c r="R20" s="38">
        <f t="shared" si="10"/>
        <v>0</v>
      </c>
      <c r="S20" s="38">
        <f t="shared" si="11"/>
        <v>0</v>
      </c>
      <c r="T20" s="38" t="str">
        <f t="shared" si="12"/>
        <v/>
      </c>
      <c r="U20" s="40"/>
      <c r="V20" s="38"/>
      <c r="W20" s="41">
        <f t="shared" si="13"/>
        <v>0</v>
      </c>
      <c r="X20" s="38">
        <f t="shared" si="14"/>
        <v>0</v>
      </c>
      <c r="Y20" s="38">
        <f t="shared" si="15"/>
        <v>0</v>
      </c>
      <c r="Z20" s="38" t="str">
        <f t="shared" si="16"/>
        <v/>
      </c>
      <c r="AA20" s="40"/>
      <c r="AB20" s="41"/>
      <c r="AC20" s="43">
        <f t="shared" si="17"/>
        <v>0</v>
      </c>
      <c r="AD20" s="43">
        <f t="shared" si="18"/>
        <v>0</v>
      </c>
      <c r="AE20" s="45">
        <f t="shared" si="19"/>
        <v>0</v>
      </c>
      <c r="AF20" s="45" t="str">
        <f t="shared" si="20"/>
        <v/>
      </c>
      <c r="AG20" s="40"/>
      <c r="AH20" s="38"/>
      <c r="AI20" s="38">
        <f t="shared" si="21"/>
        <v>0</v>
      </c>
      <c r="AJ20" s="38">
        <f t="shared" si="22"/>
        <v>0</v>
      </c>
      <c r="AK20" s="38">
        <f t="shared" si="23"/>
        <v>0</v>
      </c>
      <c r="AL20" s="38" t="str">
        <f t="shared" si="24"/>
        <v/>
      </c>
      <c r="AM20" s="40"/>
      <c r="AN20" s="38"/>
      <c r="AO20" s="38">
        <f t="shared" si="25"/>
        <v>0</v>
      </c>
      <c r="AP20" s="38">
        <f t="shared" si="26"/>
        <v>0</v>
      </c>
      <c r="AQ20" s="38">
        <f t="shared" si="27"/>
        <v>0</v>
      </c>
      <c r="AR20" s="38" t="str">
        <f t="shared" si="28"/>
        <v/>
      </c>
      <c r="AS20" s="40"/>
      <c r="AT20" s="41"/>
      <c r="AU20" s="43">
        <f t="shared" si="29"/>
        <v>0</v>
      </c>
      <c r="AV20" s="43">
        <f t="shared" si="30"/>
        <v>0</v>
      </c>
      <c r="AW20" s="43">
        <f t="shared" si="31"/>
        <v>0</v>
      </c>
      <c r="AX20" s="43" t="str">
        <f t="shared" si="32"/>
        <v/>
      </c>
      <c r="AY20" s="40"/>
      <c r="AZ20" s="38"/>
      <c r="BA20" s="38">
        <f t="shared" si="33"/>
        <v>0</v>
      </c>
      <c r="BB20" s="38">
        <f t="shared" si="34"/>
        <v>0</v>
      </c>
      <c r="BC20" s="38">
        <f t="shared" si="35"/>
        <v>0</v>
      </c>
      <c r="BD20" s="38" t="str">
        <f t="shared" si="36"/>
        <v/>
      </c>
      <c r="BE20" s="40"/>
      <c r="BF20" s="41"/>
      <c r="BG20" s="41">
        <f t="shared" si="37"/>
        <v>0</v>
      </c>
      <c r="BH20" s="41">
        <f t="shared" si="38"/>
        <v>0</v>
      </c>
      <c r="BI20" s="41">
        <f t="shared" si="39"/>
        <v>0</v>
      </c>
      <c r="BJ20" s="46" t="str">
        <f t="shared" si="40"/>
        <v/>
      </c>
    </row>
    <row r="21" spans="1:62" ht="12.75" customHeight="1">
      <c r="A21" s="8">
        <v>19</v>
      </c>
      <c r="B21" s="5"/>
      <c r="C21" s="8"/>
      <c r="D21" s="4"/>
      <c r="E21" s="4">
        <f t="shared" si="0"/>
        <v>0</v>
      </c>
      <c r="F21" s="8" t="str">
        <f t="shared" si="1"/>
        <v/>
      </c>
      <c r="G21" s="8" t="str">
        <f t="shared" si="2"/>
        <v/>
      </c>
      <c r="H21" s="8" t="str">
        <f t="shared" si="3"/>
        <v/>
      </c>
      <c r="I21" s="14" t="str">
        <f t="shared" si="4"/>
        <v/>
      </c>
      <c r="J21" s="14" t="str">
        <f t="shared" si="5"/>
        <v/>
      </c>
      <c r="K21" s="14" t="str">
        <f t="shared" si="6"/>
        <v/>
      </c>
      <c r="L21" s="14" t="str">
        <f t="shared" si="7"/>
        <v/>
      </c>
      <c r="M21" s="14" t="str">
        <f t="shared" si="8"/>
        <v/>
      </c>
      <c r="N21" s="28">
        <f>IF(E21&lt;4,SUM(F21:M21),SUMPRODUCT(LARGE(F21:M21,{1;2;3;4})))</f>
        <v>0</v>
      </c>
      <c r="O21" s="38"/>
      <c r="P21" s="38"/>
      <c r="Q21" s="38">
        <f t="shared" si="9"/>
        <v>0</v>
      </c>
      <c r="R21" s="38">
        <f t="shared" si="10"/>
        <v>0</v>
      </c>
      <c r="S21" s="38">
        <f t="shared" si="11"/>
        <v>0</v>
      </c>
      <c r="T21" s="38" t="str">
        <f t="shared" si="12"/>
        <v/>
      </c>
      <c r="U21" s="40"/>
      <c r="V21" s="38"/>
      <c r="W21" s="41">
        <f t="shared" si="13"/>
        <v>0</v>
      </c>
      <c r="X21" s="38">
        <f t="shared" si="14"/>
        <v>0</v>
      </c>
      <c r="Y21" s="38">
        <f t="shared" si="15"/>
        <v>0</v>
      </c>
      <c r="Z21" s="38" t="str">
        <f t="shared" si="16"/>
        <v/>
      </c>
      <c r="AA21" s="40"/>
      <c r="AB21" s="41"/>
      <c r="AC21" s="43">
        <f t="shared" si="17"/>
        <v>0</v>
      </c>
      <c r="AD21" s="43">
        <f t="shared" si="18"/>
        <v>0</v>
      </c>
      <c r="AE21" s="45">
        <f t="shared" si="19"/>
        <v>0</v>
      </c>
      <c r="AF21" s="45" t="str">
        <f t="shared" si="20"/>
        <v/>
      </c>
      <c r="AG21" s="40"/>
      <c r="AH21" s="38"/>
      <c r="AI21" s="38">
        <f t="shared" si="21"/>
        <v>0</v>
      </c>
      <c r="AJ21" s="38">
        <f t="shared" si="22"/>
        <v>0</v>
      </c>
      <c r="AK21" s="38">
        <f t="shared" si="23"/>
        <v>0</v>
      </c>
      <c r="AL21" s="38" t="str">
        <f t="shared" si="24"/>
        <v/>
      </c>
      <c r="AM21" s="40"/>
      <c r="AN21" s="38"/>
      <c r="AO21" s="38">
        <f t="shared" si="25"/>
        <v>0</v>
      </c>
      <c r="AP21" s="38">
        <f t="shared" si="26"/>
        <v>0</v>
      </c>
      <c r="AQ21" s="38">
        <f t="shared" si="27"/>
        <v>0</v>
      </c>
      <c r="AR21" s="38" t="str">
        <f t="shared" si="28"/>
        <v/>
      </c>
      <c r="AS21" s="40"/>
      <c r="AT21" s="38"/>
      <c r="AU21" s="45">
        <f t="shared" si="29"/>
        <v>0</v>
      </c>
      <c r="AV21" s="45">
        <f t="shared" si="30"/>
        <v>0</v>
      </c>
      <c r="AW21" s="43">
        <f t="shared" si="31"/>
        <v>0</v>
      </c>
      <c r="AX21" s="43" t="str">
        <f t="shared" si="32"/>
        <v/>
      </c>
      <c r="AY21" s="47"/>
      <c r="AZ21" s="38"/>
      <c r="BA21" s="38">
        <f t="shared" si="33"/>
        <v>0</v>
      </c>
      <c r="BB21" s="38">
        <f t="shared" si="34"/>
        <v>0</v>
      </c>
      <c r="BC21" s="38">
        <f t="shared" si="35"/>
        <v>0</v>
      </c>
      <c r="BD21" s="38" t="str">
        <f t="shared" si="36"/>
        <v/>
      </c>
      <c r="BE21" s="40"/>
      <c r="BF21" s="38"/>
      <c r="BG21" s="38">
        <f t="shared" si="37"/>
        <v>0</v>
      </c>
      <c r="BH21" s="38">
        <f t="shared" si="38"/>
        <v>0</v>
      </c>
      <c r="BI21" s="41">
        <f t="shared" si="39"/>
        <v>0</v>
      </c>
      <c r="BJ21" s="46" t="str">
        <f t="shared" si="40"/>
        <v/>
      </c>
    </row>
    <row r="22" spans="1:62" ht="12.75" customHeight="1">
      <c r="A22" s="5">
        <v>20</v>
      </c>
      <c r="B22" s="8"/>
      <c r="C22" s="8"/>
      <c r="D22" s="4"/>
      <c r="E22" s="4">
        <f t="shared" si="0"/>
        <v>0</v>
      </c>
      <c r="F22" s="8" t="str">
        <f t="shared" si="1"/>
        <v/>
      </c>
      <c r="G22" s="8" t="str">
        <f t="shared" si="2"/>
        <v/>
      </c>
      <c r="H22" s="8" t="str">
        <f t="shared" si="3"/>
        <v/>
      </c>
      <c r="I22" s="14" t="str">
        <f t="shared" si="4"/>
        <v/>
      </c>
      <c r="J22" s="14" t="str">
        <f t="shared" si="5"/>
        <v/>
      </c>
      <c r="K22" s="14" t="str">
        <f t="shared" si="6"/>
        <v/>
      </c>
      <c r="L22" s="14" t="str">
        <f t="shared" si="7"/>
        <v/>
      </c>
      <c r="M22" s="14" t="str">
        <f t="shared" si="8"/>
        <v/>
      </c>
      <c r="N22" s="28">
        <f>IF(E22&lt;4,SUM(F22:M22),SUMPRODUCT(LARGE(F22:M22,{1;2;3;4})))</f>
        <v>0</v>
      </c>
      <c r="O22" s="38"/>
      <c r="P22" s="38"/>
      <c r="Q22" s="38">
        <f t="shared" si="9"/>
        <v>0</v>
      </c>
      <c r="R22" s="38">
        <f t="shared" si="10"/>
        <v>0</v>
      </c>
      <c r="S22" s="38">
        <f t="shared" si="11"/>
        <v>0</v>
      </c>
      <c r="T22" s="38" t="str">
        <f t="shared" si="12"/>
        <v/>
      </c>
      <c r="U22" s="40"/>
      <c r="V22" s="38"/>
      <c r="W22" s="41">
        <f t="shared" si="13"/>
        <v>0</v>
      </c>
      <c r="X22" s="38">
        <f t="shared" si="14"/>
        <v>0</v>
      </c>
      <c r="Y22" s="38">
        <f t="shared" si="15"/>
        <v>0</v>
      </c>
      <c r="Z22" s="38" t="str">
        <f t="shared" si="16"/>
        <v/>
      </c>
      <c r="AA22" s="40"/>
      <c r="AB22" s="41"/>
      <c r="AC22" s="43">
        <f t="shared" si="17"/>
        <v>0</v>
      </c>
      <c r="AD22" s="43">
        <f t="shared" si="18"/>
        <v>0</v>
      </c>
      <c r="AE22" s="43">
        <f t="shared" si="19"/>
        <v>0</v>
      </c>
      <c r="AF22" s="43" t="str">
        <f t="shared" si="20"/>
        <v/>
      </c>
      <c r="AG22" s="40"/>
      <c r="AH22" s="38"/>
      <c r="AI22" s="38">
        <f t="shared" si="21"/>
        <v>0</v>
      </c>
      <c r="AJ22" s="38">
        <f t="shared" si="22"/>
        <v>0</v>
      </c>
      <c r="AK22" s="38">
        <f t="shared" si="23"/>
        <v>0</v>
      </c>
      <c r="AL22" s="38" t="str">
        <f t="shared" si="24"/>
        <v/>
      </c>
      <c r="AM22" s="40"/>
      <c r="AN22" s="38"/>
      <c r="AO22" s="38">
        <f t="shared" si="25"/>
        <v>0</v>
      </c>
      <c r="AP22" s="38">
        <f t="shared" si="26"/>
        <v>0</v>
      </c>
      <c r="AQ22" s="38">
        <f t="shared" si="27"/>
        <v>0</v>
      </c>
      <c r="AR22" s="38" t="str">
        <f t="shared" si="28"/>
        <v/>
      </c>
      <c r="AS22" s="40"/>
      <c r="AT22" s="38"/>
      <c r="AU22" s="45">
        <f t="shared" si="29"/>
        <v>0</v>
      </c>
      <c r="AV22" s="45">
        <f t="shared" si="30"/>
        <v>0</v>
      </c>
      <c r="AW22" s="43">
        <f t="shared" si="31"/>
        <v>0</v>
      </c>
      <c r="AX22" s="43" t="str">
        <f t="shared" si="32"/>
        <v/>
      </c>
      <c r="AY22" s="47"/>
      <c r="AZ22" s="38"/>
      <c r="BA22" s="38">
        <f t="shared" si="33"/>
        <v>0</v>
      </c>
      <c r="BB22" s="38">
        <f t="shared" si="34"/>
        <v>0</v>
      </c>
      <c r="BC22" s="38">
        <f t="shared" si="35"/>
        <v>0</v>
      </c>
      <c r="BD22" s="38" t="str">
        <f t="shared" si="36"/>
        <v/>
      </c>
      <c r="BE22" s="40"/>
      <c r="BF22" s="38"/>
      <c r="BG22" s="38">
        <f t="shared" si="37"/>
        <v>0</v>
      </c>
      <c r="BH22" s="38">
        <f t="shared" si="38"/>
        <v>0</v>
      </c>
      <c r="BI22" s="41">
        <f t="shared" si="39"/>
        <v>0</v>
      </c>
      <c r="BJ22" s="46" t="str">
        <f t="shared" si="40"/>
        <v/>
      </c>
    </row>
    <row r="23" spans="1:62" ht="12.75" customHeight="1">
      <c r="A23" s="5">
        <v>21</v>
      </c>
      <c r="B23" s="5"/>
      <c r="C23" s="8"/>
      <c r="D23" s="4"/>
      <c r="E23" s="4">
        <f t="shared" si="0"/>
        <v>0</v>
      </c>
      <c r="F23" s="8" t="str">
        <f t="shared" si="1"/>
        <v/>
      </c>
      <c r="G23" s="8" t="str">
        <f t="shared" si="2"/>
        <v/>
      </c>
      <c r="H23" s="8" t="str">
        <f t="shared" si="3"/>
        <v/>
      </c>
      <c r="I23" s="14" t="str">
        <f t="shared" si="4"/>
        <v/>
      </c>
      <c r="J23" s="14" t="str">
        <f t="shared" si="5"/>
        <v/>
      </c>
      <c r="K23" s="14" t="str">
        <f t="shared" si="6"/>
        <v/>
      </c>
      <c r="L23" s="14" t="str">
        <f t="shared" si="7"/>
        <v/>
      </c>
      <c r="M23" s="14" t="str">
        <f t="shared" si="8"/>
        <v/>
      </c>
      <c r="N23" s="28">
        <f>IF(E23&lt;4,SUM(F23:M23),SUMPRODUCT(LARGE(F23:M23,{1;2;3;4})))</f>
        <v>0</v>
      </c>
      <c r="O23" s="38"/>
      <c r="P23" s="38"/>
      <c r="Q23" s="38">
        <f t="shared" si="9"/>
        <v>0</v>
      </c>
      <c r="R23" s="38">
        <f t="shared" si="10"/>
        <v>0</v>
      </c>
      <c r="S23" s="38">
        <f t="shared" si="11"/>
        <v>0</v>
      </c>
      <c r="T23" s="38" t="str">
        <f t="shared" si="12"/>
        <v/>
      </c>
      <c r="U23" s="40"/>
      <c r="V23" s="38"/>
      <c r="W23" s="41">
        <f t="shared" si="13"/>
        <v>0</v>
      </c>
      <c r="X23" s="38">
        <f t="shared" si="14"/>
        <v>0</v>
      </c>
      <c r="Y23" s="38">
        <f t="shared" si="15"/>
        <v>0</v>
      </c>
      <c r="Z23" s="38" t="str">
        <f t="shared" si="16"/>
        <v/>
      </c>
      <c r="AA23" s="40"/>
      <c r="AB23" s="41"/>
      <c r="AC23" s="43">
        <f t="shared" si="17"/>
        <v>0</v>
      </c>
      <c r="AD23" s="43">
        <f t="shared" si="18"/>
        <v>0</v>
      </c>
      <c r="AE23" s="45">
        <f t="shared" si="19"/>
        <v>0</v>
      </c>
      <c r="AF23" s="45" t="str">
        <f t="shared" si="20"/>
        <v/>
      </c>
      <c r="AG23" s="40"/>
      <c r="AH23" s="38"/>
      <c r="AI23" s="38">
        <f t="shared" si="21"/>
        <v>0</v>
      </c>
      <c r="AJ23" s="38">
        <f t="shared" si="22"/>
        <v>0</v>
      </c>
      <c r="AK23" s="38">
        <f t="shared" si="23"/>
        <v>0</v>
      </c>
      <c r="AL23" s="38" t="str">
        <f t="shared" si="24"/>
        <v/>
      </c>
      <c r="AM23" s="40"/>
      <c r="AN23" s="38"/>
      <c r="AO23" s="38">
        <f t="shared" si="25"/>
        <v>0</v>
      </c>
      <c r="AP23" s="38">
        <f t="shared" si="26"/>
        <v>0</v>
      </c>
      <c r="AQ23" s="38">
        <f t="shared" si="27"/>
        <v>0</v>
      </c>
      <c r="AR23" s="38" t="str">
        <f t="shared" si="28"/>
        <v/>
      </c>
      <c r="AS23" s="40"/>
      <c r="AT23" s="38"/>
      <c r="AU23" s="45">
        <f t="shared" si="29"/>
        <v>0</v>
      </c>
      <c r="AV23" s="45">
        <f t="shared" si="30"/>
        <v>0</v>
      </c>
      <c r="AW23" s="43">
        <f t="shared" si="31"/>
        <v>0</v>
      </c>
      <c r="AX23" s="43" t="str">
        <f t="shared" si="32"/>
        <v/>
      </c>
      <c r="AY23" s="47"/>
      <c r="AZ23" s="38"/>
      <c r="BA23" s="38">
        <f t="shared" si="33"/>
        <v>0</v>
      </c>
      <c r="BB23" s="38">
        <f t="shared" si="34"/>
        <v>0</v>
      </c>
      <c r="BC23" s="38">
        <f t="shared" si="35"/>
        <v>0</v>
      </c>
      <c r="BD23" s="38" t="str">
        <f t="shared" si="36"/>
        <v/>
      </c>
      <c r="BE23" s="40"/>
      <c r="BF23" s="38"/>
      <c r="BG23" s="38">
        <f t="shared" si="37"/>
        <v>0</v>
      </c>
      <c r="BH23" s="38">
        <f t="shared" si="38"/>
        <v>0</v>
      </c>
      <c r="BI23" s="41">
        <f t="shared" si="39"/>
        <v>0</v>
      </c>
      <c r="BJ23" s="46" t="str">
        <f t="shared" si="40"/>
        <v/>
      </c>
    </row>
    <row r="24" spans="1:62" ht="12.75" customHeight="1">
      <c r="A24" s="5">
        <v>22</v>
      </c>
      <c r="B24" s="8"/>
      <c r="C24" s="8"/>
      <c r="D24" s="4"/>
      <c r="E24" s="4">
        <f t="shared" si="0"/>
        <v>0</v>
      </c>
      <c r="F24" s="8" t="str">
        <f t="shared" si="1"/>
        <v/>
      </c>
      <c r="G24" s="8" t="str">
        <f t="shared" si="2"/>
        <v/>
      </c>
      <c r="H24" s="8" t="str">
        <f t="shared" si="3"/>
        <v/>
      </c>
      <c r="I24" s="14" t="str">
        <f t="shared" si="4"/>
        <v/>
      </c>
      <c r="J24" s="14" t="str">
        <f t="shared" si="5"/>
        <v/>
      </c>
      <c r="K24" s="14" t="str">
        <f t="shared" si="6"/>
        <v/>
      </c>
      <c r="L24" s="14" t="str">
        <f t="shared" si="7"/>
        <v/>
      </c>
      <c r="M24" s="14" t="str">
        <f t="shared" si="8"/>
        <v/>
      </c>
      <c r="N24" s="28">
        <f>IF(E24&lt;4,SUM(F24:M24),SUMPRODUCT(LARGE(F24:M24,{1;2;3;4})))</f>
        <v>0</v>
      </c>
      <c r="O24" s="38"/>
      <c r="P24" s="38"/>
      <c r="Q24" s="38">
        <f t="shared" si="9"/>
        <v>0</v>
      </c>
      <c r="R24" s="38">
        <f t="shared" si="10"/>
        <v>0</v>
      </c>
      <c r="S24" s="38">
        <f t="shared" si="11"/>
        <v>0</v>
      </c>
      <c r="T24" s="38" t="str">
        <f t="shared" si="12"/>
        <v/>
      </c>
      <c r="U24" s="40"/>
      <c r="V24" s="38"/>
      <c r="W24" s="41">
        <f t="shared" si="13"/>
        <v>0</v>
      </c>
      <c r="X24" s="38">
        <f t="shared" si="14"/>
        <v>0</v>
      </c>
      <c r="Y24" s="38">
        <f t="shared" si="15"/>
        <v>0</v>
      </c>
      <c r="Z24" s="38" t="str">
        <f t="shared" si="16"/>
        <v/>
      </c>
      <c r="AA24" s="40"/>
      <c r="AB24" s="41"/>
      <c r="AC24" s="43">
        <f t="shared" si="17"/>
        <v>0</v>
      </c>
      <c r="AD24" s="43">
        <f t="shared" si="18"/>
        <v>0</v>
      </c>
      <c r="AE24" s="43">
        <f t="shared" si="19"/>
        <v>0</v>
      </c>
      <c r="AF24" s="43" t="str">
        <f t="shared" si="20"/>
        <v/>
      </c>
      <c r="AG24" s="40"/>
      <c r="AH24" s="38"/>
      <c r="AI24" s="38">
        <f t="shared" si="21"/>
        <v>0</v>
      </c>
      <c r="AJ24" s="38">
        <f t="shared" si="22"/>
        <v>0</v>
      </c>
      <c r="AK24" s="38">
        <f t="shared" si="23"/>
        <v>0</v>
      </c>
      <c r="AL24" s="38" t="str">
        <f t="shared" si="24"/>
        <v/>
      </c>
      <c r="AM24" s="40"/>
      <c r="AN24" s="38"/>
      <c r="AO24" s="38">
        <f t="shared" si="25"/>
        <v>0</v>
      </c>
      <c r="AP24" s="38">
        <f t="shared" si="26"/>
        <v>0</v>
      </c>
      <c r="AQ24" s="38">
        <f t="shared" si="27"/>
        <v>0</v>
      </c>
      <c r="AR24" s="38" t="str">
        <f t="shared" si="28"/>
        <v/>
      </c>
      <c r="AS24" s="40"/>
      <c r="AT24" s="38"/>
      <c r="AU24" s="45">
        <f t="shared" si="29"/>
        <v>0</v>
      </c>
      <c r="AV24" s="45">
        <f t="shared" si="30"/>
        <v>0</v>
      </c>
      <c r="AW24" s="43">
        <f t="shared" si="31"/>
        <v>0</v>
      </c>
      <c r="AX24" s="43" t="str">
        <f t="shared" si="32"/>
        <v/>
      </c>
      <c r="AY24" s="47"/>
      <c r="AZ24" s="38"/>
      <c r="BA24" s="38">
        <f t="shared" si="33"/>
        <v>0</v>
      </c>
      <c r="BB24" s="38">
        <f t="shared" si="34"/>
        <v>0</v>
      </c>
      <c r="BC24" s="38">
        <f t="shared" si="35"/>
        <v>0</v>
      </c>
      <c r="BD24" s="38" t="str">
        <f t="shared" si="36"/>
        <v/>
      </c>
      <c r="BE24" s="40"/>
      <c r="BF24" s="38"/>
      <c r="BG24" s="38">
        <f t="shared" si="37"/>
        <v>0</v>
      </c>
      <c r="BH24" s="38">
        <f t="shared" si="38"/>
        <v>0</v>
      </c>
      <c r="BI24" s="41">
        <f t="shared" si="39"/>
        <v>0</v>
      </c>
      <c r="BJ24" s="46" t="str">
        <f t="shared" si="40"/>
        <v/>
      </c>
    </row>
    <row r="25" spans="1:62" ht="12.75" customHeight="1">
      <c r="A25" s="5">
        <v>23</v>
      </c>
      <c r="B25" s="8"/>
      <c r="C25" s="8"/>
      <c r="D25" s="4"/>
      <c r="E25" s="4">
        <f t="shared" si="0"/>
        <v>0</v>
      </c>
      <c r="F25" s="8" t="str">
        <f t="shared" si="1"/>
        <v/>
      </c>
      <c r="G25" s="8" t="str">
        <f t="shared" si="2"/>
        <v/>
      </c>
      <c r="H25" s="8" t="str">
        <f t="shared" si="3"/>
        <v/>
      </c>
      <c r="I25" s="14" t="str">
        <f t="shared" si="4"/>
        <v/>
      </c>
      <c r="J25" s="14" t="str">
        <f t="shared" si="5"/>
        <v/>
      </c>
      <c r="K25" s="14" t="str">
        <f t="shared" si="6"/>
        <v/>
      </c>
      <c r="L25" s="14" t="str">
        <f t="shared" si="7"/>
        <v/>
      </c>
      <c r="M25" s="14" t="str">
        <f t="shared" si="8"/>
        <v/>
      </c>
      <c r="N25" s="28">
        <f>IF(E25&lt;4,SUM(F25:M25),SUMPRODUCT(LARGE(F25:M25,{1;2;3;4})))</f>
        <v>0</v>
      </c>
      <c r="O25" s="41"/>
      <c r="P25" s="38"/>
      <c r="Q25" s="38">
        <f t="shared" si="9"/>
        <v>0</v>
      </c>
      <c r="R25" s="38">
        <f t="shared" si="10"/>
        <v>0</v>
      </c>
      <c r="S25" s="38">
        <f t="shared" si="11"/>
        <v>0</v>
      </c>
      <c r="T25" s="38" t="str">
        <f t="shared" si="12"/>
        <v/>
      </c>
      <c r="U25" s="40"/>
      <c r="V25" s="38"/>
      <c r="W25" s="41">
        <f t="shared" si="13"/>
        <v>0</v>
      </c>
      <c r="X25" s="38">
        <f t="shared" si="14"/>
        <v>0</v>
      </c>
      <c r="Y25" s="38">
        <f t="shared" si="15"/>
        <v>0</v>
      </c>
      <c r="Z25" s="38" t="str">
        <f t="shared" si="16"/>
        <v/>
      </c>
      <c r="AA25" s="40"/>
      <c r="AB25" s="41"/>
      <c r="AC25" s="43">
        <f t="shared" si="17"/>
        <v>0</v>
      </c>
      <c r="AD25" s="43">
        <f t="shared" si="18"/>
        <v>0</v>
      </c>
      <c r="AE25" s="43">
        <f t="shared" si="19"/>
        <v>0</v>
      </c>
      <c r="AF25" s="43" t="str">
        <f t="shared" si="20"/>
        <v/>
      </c>
      <c r="AG25" s="40"/>
      <c r="AH25" s="38"/>
      <c r="AI25" s="38">
        <f t="shared" si="21"/>
        <v>0</v>
      </c>
      <c r="AJ25" s="38">
        <f t="shared" si="22"/>
        <v>0</v>
      </c>
      <c r="AK25" s="38">
        <f t="shared" si="23"/>
        <v>0</v>
      </c>
      <c r="AL25" s="38" t="str">
        <f t="shared" si="24"/>
        <v/>
      </c>
      <c r="AM25" s="40"/>
      <c r="AN25" s="38"/>
      <c r="AO25" s="38">
        <f t="shared" si="25"/>
        <v>0</v>
      </c>
      <c r="AP25" s="38">
        <f t="shared" si="26"/>
        <v>0</v>
      </c>
      <c r="AQ25" s="38">
        <f t="shared" si="27"/>
        <v>0</v>
      </c>
      <c r="AR25" s="38" t="str">
        <f t="shared" si="28"/>
        <v/>
      </c>
      <c r="AS25" s="40"/>
      <c r="AT25" s="38"/>
      <c r="AU25" s="45">
        <f t="shared" si="29"/>
        <v>0</v>
      </c>
      <c r="AV25" s="45">
        <f t="shared" si="30"/>
        <v>0</v>
      </c>
      <c r="AW25" s="43">
        <f t="shared" si="31"/>
        <v>0</v>
      </c>
      <c r="AX25" s="43" t="str">
        <f t="shared" si="32"/>
        <v/>
      </c>
      <c r="AY25" s="47"/>
      <c r="AZ25" s="38"/>
      <c r="BA25" s="38">
        <f t="shared" si="33"/>
        <v>0</v>
      </c>
      <c r="BB25" s="38">
        <f t="shared" si="34"/>
        <v>0</v>
      </c>
      <c r="BC25" s="38">
        <f t="shared" si="35"/>
        <v>0</v>
      </c>
      <c r="BD25" s="38" t="str">
        <f t="shared" si="36"/>
        <v/>
      </c>
      <c r="BE25" s="40"/>
      <c r="BF25" s="38"/>
      <c r="BG25" s="38">
        <f t="shared" si="37"/>
        <v>0</v>
      </c>
      <c r="BH25" s="38">
        <f t="shared" si="38"/>
        <v>0</v>
      </c>
      <c r="BI25" s="41">
        <f t="shared" si="39"/>
        <v>0</v>
      </c>
      <c r="BJ25" s="46" t="str">
        <f t="shared" si="40"/>
        <v/>
      </c>
    </row>
    <row r="26" spans="1:62" ht="12.75" customHeight="1">
      <c r="A26" s="5">
        <v>24</v>
      </c>
      <c r="B26" s="8"/>
      <c r="C26" s="8"/>
      <c r="D26" s="4"/>
      <c r="E26" s="4">
        <f t="shared" si="0"/>
        <v>0</v>
      </c>
      <c r="F26" s="8" t="str">
        <f t="shared" si="1"/>
        <v/>
      </c>
      <c r="G26" s="8" t="str">
        <f t="shared" si="2"/>
        <v/>
      </c>
      <c r="H26" s="8" t="str">
        <f t="shared" si="3"/>
        <v/>
      </c>
      <c r="I26" s="14" t="str">
        <f t="shared" si="4"/>
        <v/>
      </c>
      <c r="J26" s="14" t="str">
        <f t="shared" si="5"/>
        <v/>
      </c>
      <c r="K26" s="14" t="str">
        <f t="shared" si="6"/>
        <v/>
      </c>
      <c r="L26" s="14" t="str">
        <f t="shared" si="7"/>
        <v/>
      </c>
      <c r="M26" s="14" t="str">
        <f t="shared" si="8"/>
        <v/>
      </c>
      <c r="N26" s="28">
        <f>IF(E26&lt;4,SUM(F26:M26),SUMPRODUCT(LARGE(F26:M26,{1;2;3;4})))</f>
        <v>0</v>
      </c>
      <c r="O26" s="38"/>
      <c r="P26" s="38"/>
      <c r="Q26" s="38">
        <f t="shared" si="9"/>
        <v>0</v>
      </c>
      <c r="R26" s="38">
        <f t="shared" si="10"/>
        <v>0</v>
      </c>
      <c r="S26" s="38">
        <f t="shared" si="11"/>
        <v>0</v>
      </c>
      <c r="T26" s="38" t="str">
        <f t="shared" si="12"/>
        <v/>
      </c>
      <c r="U26" s="40"/>
      <c r="V26" s="38"/>
      <c r="W26" s="41">
        <f t="shared" si="13"/>
        <v>0</v>
      </c>
      <c r="X26" s="38">
        <f t="shared" si="14"/>
        <v>0</v>
      </c>
      <c r="Y26" s="38">
        <f t="shared" si="15"/>
        <v>0</v>
      </c>
      <c r="Z26" s="38" t="str">
        <f t="shared" si="16"/>
        <v/>
      </c>
      <c r="AA26" s="40"/>
      <c r="AB26" s="41"/>
      <c r="AC26" s="43">
        <f t="shared" si="17"/>
        <v>0</v>
      </c>
      <c r="AD26" s="43">
        <f t="shared" si="18"/>
        <v>0</v>
      </c>
      <c r="AE26" s="43">
        <f t="shared" si="19"/>
        <v>0</v>
      </c>
      <c r="AF26" s="43" t="str">
        <f t="shared" si="20"/>
        <v/>
      </c>
      <c r="AG26" s="40"/>
      <c r="AH26" s="41"/>
      <c r="AI26" s="38">
        <f t="shared" si="21"/>
        <v>0</v>
      </c>
      <c r="AJ26" s="38">
        <f t="shared" si="22"/>
        <v>0</v>
      </c>
      <c r="AK26" s="38">
        <f t="shared" si="23"/>
        <v>0</v>
      </c>
      <c r="AL26" s="38" t="str">
        <f t="shared" si="24"/>
        <v/>
      </c>
      <c r="AM26" s="40"/>
      <c r="AN26" s="38"/>
      <c r="AO26" s="38">
        <f t="shared" si="25"/>
        <v>0</v>
      </c>
      <c r="AP26" s="38">
        <f t="shared" si="26"/>
        <v>0</v>
      </c>
      <c r="AQ26" s="38">
        <f t="shared" si="27"/>
        <v>0</v>
      </c>
      <c r="AR26" s="38" t="str">
        <f t="shared" si="28"/>
        <v/>
      </c>
      <c r="AS26" s="40"/>
      <c r="AT26" s="38"/>
      <c r="AU26" s="45">
        <f t="shared" si="29"/>
        <v>0</v>
      </c>
      <c r="AV26" s="45">
        <f t="shared" si="30"/>
        <v>0</v>
      </c>
      <c r="AW26" s="43">
        <f t="shared" si="31"/>
        <v>0</v>
      </c>
      <c r="AX26" s="43" t="str">
        <f t="shared" si="32"/>
        <v/>
      </c>
      <c r="AY26" s="47"/>
      <c r="AZ26" s="38"/>
      <c r="BA26" s="38">
        <f t="shared" si="33"/>
        <v>0</v>
      </c>
      <c r="BB26" s="38">
        <f t="shared" si="34"/>
        <v>0</v>
      </c>
      <c r="BC26" s="38">
        <f t="shared" si="35"/>
        <v>0</v>
      </c>
      <c r="BD26" s="38" t="str">
        <f t="shared" si="36"/>
        <v/>
      </c>
      <c r="BE26" s="40"/>
      <c r="BF26" s="38"/>
      <c r="BG26" s="38">
        <f t="shared" si="37"/>
        <v>0</v>
      </c>
      <c r="BH26" s="38">
        <f t="shared" si="38"/>
        <v>0</v>
      </c>
      <c r="BI26" s="41">
        <f t="shared" si="39"/>
        <v>0</v>
      </c>
      <c r="BJ26" s="46" t="str">
        <f t="shared" si="40"/>
        <v/>
      </c>
    </row>
    <row r="27" spans="1:62" ht="12.75" customHeight="1">
      <c r="A27" s="5">
        <v>25</v>
      </c>
      <c r="B27" s="87"/>
      <c r="C27" s="72"/>
      <c r="D27" s="88"/>
      <c r="E27" s="4">
        <f t="shared" si="0"/>
        <v>0</v>
      </c>
      <c r="F27" s="8" t="str">
        <f t="shared" si="1"/>
        <v/>
      </c>
      <c r="G27" s="8" t="str">
        <f t="shared" si="2"/>
        <v/>
      </c>
      <c r="H27" s="8" t="str">
        <f t="shared" si="3"/>
        <v/>
      </c>
      <c r="I27" s="14" t="str">
        <f t="shared" si="4"/>
        <v/>
      </c>
      <c r="J27" s="14" t="str">
        <f t="shared" si="5"/>
        <v/>
      </c>
      <c r="K27" s="14" t="str">
        <f t="shared" si="6"/>
        <v/>
      </c>
      <c r="L27" s="14" t="str">
        <f t="shared" si="7"/>
        <v/>
      </c>
      <c r="M27" s="14" t="str">
        <f t="shared" si="8"/>
        <v/>
      </c>
      <c r="N27" s="28">
        <f>IF(E27&lt;4,SUM(F27:M27),SUMPRODUCT(LARGE(F27:M27,{1;2;3;4})))</f>
        <v>0</v>
      </c>
      <c r="O27" s="78"/>
      <c r="P27" s="78"/>
      <c r="Q27" s="41">
        <f t="shared" si="9"/>
        <v>0</v>
      </c>
      <c r="R27" s="38">
        <f t="shared" si="10"/>
        <v>0</v>
      </c>
      <c r="S27" s="38">
        <f t="shared" si="11"/>
        <v>0</v>
      </c>
      <c r="T27" s="38" t="str">
        <f t="shared" si="12"/>
        <v/>
      </c>
      <c r="U27" s="91"/>
      <c r="V27" s="81"/>
      <c r="W27" s="41">
        <f t="shared" si="13"/>
        <v>0</v>
      </c>
      <c r="X27" s="38">
        <f t="shared" si="14"/>
        <v>0</v>
      </c>
      <c r="Y27" s="38">
        <f t="shared" si="15"/>
        <v>0</v>
      </c>
      <c r="Z27" s="38" t="str">
        <f t="shared" si="16"/>
        <v/>
      </c>
      <c r="AA27" s="40"/>
      <c r="AB27" s="41"/>
      <c r="AC27" s="43">
        <f t="shared" si="17"/>
        <v>0</v>
      </c>
      <c r="AD27" s="43">
        <f t="shared" si="18"/>
        <v>0</v>
      </c>
      <c r="AE27" s="45">
        <f t="shared" si="19"/>
        <v>0</v>
      </c>
      <c r="AF27" s="45" t="str">
        <f t="shared" si="20"/>
        <v/>
      </c>
      <c r="AG27" s="40"/>
      <c r="AH27" s="38"/>
      <c r="AI27" s="38">
        <f t="shared" si="21"/>
        <v>0</v>
      </c>
      <c r="AJ27" s="38">
        <f t="shared" si="22"/>
        <v>0</v>
      </c>
      <c r="AK27" s="38">
        <f t="shared" si="23"/>
        <v>0</v>
      </c>
      <c r="AL27" s="38" t="str">
        <f t="shared" si="24"/>
        <v/>
      </c>
      <c r="AM27" s="40"/>
      <c r="AN27" s="38"/>
      <c r="AO27" s="38">
        <f t="shared" si="25"/>
        <v>0</v>
      </c>
      <c r="AP27" s="38">
        <f t="shared" si="26"/>
        <v>0</v>
      </c>
      <c r="AQ27" s="38">
        <f t="shared" si="27"/>
        <v>0</v>
      </c>
      <c r="AR27" s="38" t="str">
        <f t="shared" si="28"/>
        <v/>
      </c>
      <c r="AS27" s="40"/>
      <c r="AT27" s="41"/>
      <c r="AU27" s="43">
        <f t="shared" si="29"/>
        <v>0</v>
      </c>
      <c r="AV27" s="43">
        <f t="shared" si="30"/>
        <v>0</v>
      </c>
      <c r="AW27" s="43">
        <f t="shared" si="31"/>
        <v>0</v>
      </c>
      <c r="AX27" s="43" t="str">
        <f t="shared" si="32"/>
        <v/>
      </c>
      <c r="AY27" s="40"/>
      <c r="AZ27" s="38"/>
      <c r="BA27" s="38">
        <f t="shared" si="33"/>
        <v>0</v>
      </c>
      <c r="BB27" s="38">
        <f t="shared" si="34"/>
        <v>0</v>
      </c>
      <c r="BC27" s="38">
        <f t="shared" si="35"/>
        <v>0</v>
      </c>
      <c r="BD27" s="38" t="str">
        <f t="shared" si="36"/>
        <v/>
      </c>
      <c r="BE27" s="40"/>
      <c r="BF27" s="41"/>
      <c r="BG27" s="41">
        <f t="shared" si="37"/>
        <v>0</v>
      </c>
      <c r="BH27" s="41">
        <f t="shared" si="38"/>
        <v>0</v>
      </c>
      <c r="BI27" s="41">
        <f t="shared" si="39"/>
        <v>0</v>
      </c>
      <c r="BJ27" s="46" t="str">
        <f t="shared" si="40"/>
        <v/>
      </c>
    </row>
    <row r="28" spans="1:62" ht="12.75" customHeight="1">
      <c r="A28" s="5">
        <v>26</v>
      </c>
      <c r="B28" s="5"/>
      <c r="C28" s="8"/>
      <c r="D28" s="4"/>
      <c r="E28" s="4">
        <f t="shared" si="0"/>
        <v>0</v>
      </c>
      <c r="F28" s="8" t="str">
        <f t="shared" si="1"/>
        <v/>
      </c>
      <c r="G28" s="8" t="str">
        <f t="shared" si="2"/>
        <v/>
      </c>
      <c r="H28" s="8" t="str">
        <f t="shared" si="3"/>
        <v/>
      </c>
      <c r="I28" s="14" t="str">
        <f t="shared" si="4"/>
        <v/>
      </c>
      <c r="J28" s="14" t="str">
        <f t="shared" si="5"/>
        <v/>
      </c>
      <c r="K28" s="14" t="str">
        <f t="shared" si="6"/>
        <v/>
      </c>
      <c r="L28" s="14" t="str">
        <f t="shared" si="7"/>
        <v/>
      </c>
      <c r="M28" s="14" t="str">
        <f t="shared" si="8"/>
        <v/>
      </c>
      <c r="N28" s="28">
        <f>IF(E28&lt;4,SUM(F28:M28),SUMPRODUCT(LARGE(F28:M28,{1;2;3;4})))</f>
        <v>0</v>
      </c>
      <c r="O28" s="38"/>
      <c r="P28" s="38"/>
      <c r="Q28" s="38">
        <f t="shared" si="9"/>
        <v>0</v>
      </c>
      <c r="R28" s="38">
        <f t="shared" si="10"/>
        <v>0</v>
      </c>
      <c r="S28" s="38">
        <f t="shared" si="11"/>
        <v>0</v>
      </c>
      <c r="T28" s="38" t="str">
        <f t="shared" si="12"/>
        <v/>
      </c>
      <c r="U28" s="40"/>
      <c r="V28" s="38"/>
      <c r="W28" s="41">
        <f t="shared" si="13"/>
        <v>0</v>
      </c>
      <c r="X28" s="38">
        <f t="shared" si="14"/>
        <v>0</v>
      </c>
      <c r="Y28" s="38">
        <f t="shared" si="15"/>
        <v>0</v>
      </c>
      <c r="Z28" s="38" t="str">
        <f t="shared" si="16"/>
        <v/>
      </c>
      <c r="AA28" s="40"/>
      <c r="AB28" s="41"/>
      <c r="AC28" s="43">
        <f t="shared" si="17"/>
        <v>0</v>
      </c>
      <c r="AD28" s="43">
        <f t="shared" si="18"/>
        <v>0</v>
      </c>
      <c r="AE28" s="45">
        <f t="shared" si="19"/>
        <v>0</v>
      </c>
      <c r="AF28" s="45" t="str">
        <f t="shared" si="20"/>
        <v/>
      </c>
      <c r="AG28" s="40"/>
      <c r="AH28" s="38"/>
      <c r="AI28" s="38">
        <f t="shared" si="21"/>
        <v>0</v>
      </c>
      <c r="AJ28" s="38">
        <f t="shared" si="22"/>
        <v>0</v>
      </c>
      <c r="AK28" s="38">
        <f t="shared" si="23"/>
        <v>0</v>
      </c>
      <c r="AL28" s="38" t="str">
        <f t="shared" si="24"/>
        <v/>
      </c>
      <c r="AM28" s="40"/>
      <c r="AN28" s="38"/>
      <c r="AO28" s="38">
        <f t="shared" si="25"/>
        <v>0</v>
      </c>
      <c r="AP28" s="38">
        <f t="shared" si="26"/>
        <v>0</v>
      </c>
      <c r="AQ28" s="38">
        <f t="shared" si="27"/>
        <v>0</v>
      </c>
      <c r="AR28" s="38" t="str">
        <f t="shared" si="28"/>
        <v/>
      </c>
      <c r="AS28" s="40"/>
      <c r="AT28" s="38"/>
      <c r="AU28" s="45">
        <f t="shared" si="29"/>
        <v>0</v>
      </c>
      <c r="AV28" s="45">
        <f t="shared" si="30"/>
        <v>0</v>
      </c>
      <c r="AW28" s="43">
        <f t="shared" si="31"/>
        <v>0</v>
      </c>
      <c r="AX28" s="43" t="str">
        <f t="shared" si="32"/>
        <v/>
      </c>
      <c r="AY28" s="47"/>
      <c r="AZ28" s="38"/>
      <c r="BA28" s="38">
        <f t="shared" si="33"/>
        <v>0</v>
      </c>
      <c r="BB28" s="38">
        <f t="shared" si="34"/>
        <v>0</v>
      </c>
      <c r="BC28" s="38">
        <f t="shared" si="35"/>
        <v>0</v>
      </c>
      <c r="BD28" s="38" t="str">
        <f t="shared" si="36"/>
        <v/>
      </c>
      <c r="BE28" s="40"/>
      <c r="BF28" s="38"/>
      <c r="BG28" s="38">
        <f t="shared" si="37"/>
        <v>0</v>
      </c>
      <c r="BH28" s="38">
        <f t="shared" si="38"/>
        <v>0</v>
      </c>
      <c r="BI28" s="41">
        <f t="shared" si="39"/>
        <v>0</v>
      </c>
      <c r="BJ28" s="46" t="str">
        <f t="shared" si="40"/>
        <v/>
      </c>
    </row>
    <row r="29" spans="1:62" ht="12.75" customHeight="1">
      <c r="A29" s="5">
        <v>27</v>
      </c>
      <c r="B29" s="8"/>
      <c r="C29" s="8"/>
      <c r="D29" s="4"/>
      <c r="E29" s="4">
        <f t="shared" ref="E29:E32" si="41">(R29+X29+AD29+BB29+AJ29+AP29+AV29+BH29)/20</f>
        <v>0</v>
      </c>
      <c r="F29" s="8" t="str">
        <f t="shared" ref="F29:F32" si="42">T29</f>
        <v/>
      </c>
      <c r="G29" s="8" t="str">
        <f t="shared" ref="G29:G32" si="43">Z29</f>
        <v/>
      </c>
      <c r="H29" s="8" t="str">
        <f t="shared" ref="H29:H32" si="44">AF29</f>
        <v/>
      </c>
      <c r="I29" s="14" t="str">
        <f t="shared" ref="I29:I32" si="45">AL29</f>
        <v/>
      </c>
      <c r="J29" s="14" t="str">
        <f t="shared" ref="J29:J32" si="46">AR29</f>
        <v/>
      </c>
      <c r="K29" s="14" t="str">
        <f t="shared" ref="K29:K32" si="47">AX29</f>
        <v/>
      </c>
      <c r="L29" s="14" t="str">
        <f t="shared" ref="L29:L32" si="48">BD29</f>
        <v/>
      </c>
      <c r="M29" s="14" t="str">
        <f t="shared" ref="M29:M32" si="49">BJ29</f>
        <v/>
      </c>
      <c r="N29" s="28">
        <f>IF(E29&lt;4,SUM(F29:M29),SUMPRODUCT(LARGE(F29:M29,{1;2;3;4})))</f>
        <v>0</v>
      </c>
      <c r="O29" s="41"/>
      <c r="P29" s="41"/>
      <c r="Q29" s="41">
        <f t="shared" ref="Q29:Q32" si="50">CEILING(100*P29/$P$2,1)</f>
        <v>0</v>
      </c>
      <c r="R29" s="41">
        <f t="shared" ref="R29:R32" si="51">IF(O29="",0,20)</f>
        <v>0</v>
      </c>
      <c r="S29" s="41">
        <f t="shared" ref="S29:S32" si="52">IF(O29=1,30,IF(O29=2,20,IF(O29=3,10,0)))</f>
        <v>0</v>
      </c>
      <c r="T29" s="41" t="str">
        <f t="shared" ref="T29:T32" si="53">IF(O29="","",Q29+R29+S29)</f>
        <v/>
      </c>
      <c r="U29" s="47"/>
      <c r="V29" s="41"/>
      <c r="W29" s="41">
        <f t="shared" ref="W29:W32" si="54">CEILING(100*V29/$V$2,1)</f>
        <v>0</v>
      </c>
      <c r="X29" s="41">
        <f t="shared" ref="X29:X32" si="55">IF(U29="",0,20)</f>
        <v>0</v>
      </c>
      <c r="Y29" s="41">
        <f t="shared" ref="Y29:Y32" si="56">IF(U29=1,30,IF(U29=2,20,IF(U29=3,10,0)))</f>
        <v>0</v>
      </c>
      <c r="Z29" s="41" t="str">
        <f t="shared" ref="Z29:Z32" si="57">IF(U29="","",W29+X29+Y29)</f>
        <v/>
      </c>
      <c r="AA29" s="47"/>
      <c r="AB29" s="41"/>
      <c r="AC29" s="43">
        <f t="shared" ref="AC29:AC32" si="58">CEILING(100*AB29/$AB$2,1)</f>
        <v>0</v>
      </c>
      <c r="AD29" s="43">
        <f t="shared" ref="AD29:AD32" si="59">IF(AA29="",0,20)</f>
        <v>0</v>
      </c>
      <c r="AE29" s="45">
        <f t="shared" ref="AE29:AE32" si="60">IF(AA29=1,30,IF(AA29=2,20,IF(AA29=3,10,0)))</f>
        <v>0</v>
      </c>
      <c r="AF29" s="45" t="str">
        <f t="shared" ref="AF29:AF32" si="61">IF(AA29="","",AC29+AD29+AE29)</f>
        <v/>
      </c>
      <c r="AG29" s="47"/>
      <c r="AH29" s="41"/>
      <c r="AI29" s="38">
        <f t="shared" ref="AI29:AI32" si="62">CEILING(100*AH29/$AH$2,1)</f>
        <v>0</v>
      </c>
      <c r="AJ29" s="41">
        <f t="shared" ref="AJ29:AJ32" si="63">IF(AG29="",0,20)</f>
        <v>0</v>
      </c>
      <c r="AK29" s="41">
        <f t="shared" ref="AK29:AK32" si="64">IF(AG29=1,30,IF(AG29=2,20,IF(AG29=3,10,0)))</f>
        <v>0</v>
      </c>
      <c r="AL29" s="41" t="str">
        <f t="shared" ref="AL29:AL32" si="65">IF(AG29="","",AI29+AJ29+AK29)</f>
        <v/>
      </c>
      <c r="AM29" s="47"/>
      <c r="AN29" s="41"/>
      <c r="AO29" s="41">
        <f t="shared" ref="AO29:AO32" si="66">CEILING(100*AN29/$AN$2,1)</f>
        <v>0</v>
      </c>
      <c r="AP29" s="41">
        <f t="shared" ref="AP29:AP32" si="67">IF(AM29="",0,20)</f>
        <v>0</v>
      </c>
      <c r="AQ29" s="41">
        <f t="shared" ref="AQ29:AQ32" si="68">IF(AM29=1,30,IF(AM29=2,20,IF(AM29=3,10,0)))</f>
        <v>0</v>
      </c>
      <c r="AR29" s="41" t="str">
        <f t="shared" ref="AR29:AR32" si="69">IF(AM29="","",AO29+AP29+AQ29)</f>
        <v/>
      </c>
      <c r="AS29" s="47"/>
      <c r="AT29" s="38"/>
      <c r="AU29" s="45">
        <f t="shared" ref="AU29:AU32" si="70">CEILING(100*AT29/$AT$2,1)</f>
        <v>0</v>
      </c>
      <c r="AV29" s="45">
        <f t="shared" ref="AV29:AV32" si="71">IF(AS29="",0,20)</f>
        <v>0</v>
      </c>
      <c r="AW29" s="43">
        <f t="shared" ref="AW29:AW32" si="72">IF(AS29=1,30,IF(AS29=2,20,IF(AS29=3,10,0)))</f>
        <v>0</v>
      </c>
      <c r="AX29" s="43" t="str">
        <f t="shared" ref="AX29:AX32" si="73">IF(AS29="","",AU29+AV29+AW29)</f>
        <v/>
      </c>
      <c r="AY29" s="47"/>
      <c r="AZ29" s="41"/>
      <c r="BA29" s="41">
        <f t="shared" ref="BA29:BA32" si="74">CEILING(100*AZ29/$AZ$2,1)</f>
        <v>0</v>
      </c>
      <c r="BB29" s="41">
        <f t="shared" ref="BB29:BB32" si="75">IF(AY29="",0,20)</f>
        <v>0</v>
      </c>
      <c r="BC29" s="41">
        <f t="shared" ref="BC29:BC32" si="76">IF(AY29=1,30,IF(AY29=2,20,IF(AY29=3,10,0)))</f>
        <v>0</v>
      </c>
      <c r="BD29" s="41" t="str">
        <f t="shared" ref="BD29:BD32" si="77">IF(AY29="","",BA29+BB29+BC29)</f>
        <v/>
      </c>
      <c r="BE29" s="47"/>
      <c r="BF29" s="38"/>
      <c r="BG29" s="38">
        <f t="shared" ref="BG29:BG32" si="78">CEILING(100*BF29/$BF$2,1)</f>
        <v>0</v>
      </c>
      <c r="BH29" s="38">
        <f t="shared" ref="BH29:BH32" si="79">IF(BE29="",0,20)</f>
        <v>0</v>
      </c>
      <c r="BI29" s="41">
        <f t="shared" ref="BI29:BI32" si="80">IF(BE29=1,30,IF(BE29=2,20,IF(BE29=3,10,0)))</f>
        <v>0</v>
      </c>
      <c r="BJ29" s="46" t="str">
        <f t="shared" ref="BJ29:BJ32" si="81">IF(BE29="","",BG29+BH29+BI29)</f>
        <v/>
      </c>
    </row>
    <row r="30" spans="1:62" ht="12.75" customHeight="1">
      <c r="A30" s="5">
        <v>28</v>
      </c>
      <c r="B30" s="5"/>
      <c r="C30" s="5"/>
      <c r="D30" s="4"/>
      <c r="E30" s="4">
        <f t="shared" si="41"/>
        <v>0</v>
      </c>
      <c r="F30" s="8" t="str">
        <f t="shared" si="42"/>
        <v/>
      </c>
      <c r="G30" s="8" t="str">
        <f t="shared" si="43"/>
        <v/>
      </c>
      <c r="H30" s="8" t="str">
        <f t="shared" si="44"/>
        <v/>
      </c>
      <c r="I30" s="14" t="str">
        <f t="shared" si="45"/>
        <v/>
      </c>
      <c r="J30" s="14" t="str">
        <f t="shared" si="46"/>
        <v/>
      </c>
      <c r="K30" s="14" t="str">
        <f t="shared" si="47"/>
        <v/>
      </c>
      <c r="L30" s="14" t="str">
        <f t="shared" si="48"/>
        <v/>
      </c>
      <c r="M30" s="14" t="str">
        <f t="shared" si="49"/>
        <v/>
      </c>
      <c r="N30" s="28">
        <f>IF(E30&lt;4,SUM(F30:M30),SUMPRODUCT(LARGE(F30:M30,{1;2;3;4})))</f>
        <v>0</v>
      </c>
      <c r="O30" s="38"/>
      <c r="P30" s="38"/>
      <c r="Q30" s="38">
        <f t="shared" si="50"/>
        <v>0</v>
      </c>
      <c r="R30" s="38">
        <f t="shared" si="51"/>
        <v>0</v>
      </c>
      <c r="S30" s="38">
        <f t="shared" si="52"/>
        <v>0</v>
      </c>
      <c r="T30" s="38" t="str">
        <f t="shared" si="53"/>
        <v/>
      </c>
      <c r="U30" s="40"/>
      <c r="V30" s="38"/>
      <c r="W30" s="38">
        <f t="shared" si="54"/>
        <v>0</v>
      </c>
      <c r="X30" s="38">
        <f t="shared" si="55"/>
        <v>0</v>
      </c>
      <c r="Y30" s="38">
        <f t="shared" si="56"/>
        <v>0</v>
      </c>
      <c r="Z30" s="38" t="str">
        <f t="shared" si="57"/>
        <v/>
      </c>
      <c r="AA30" s="40"/>
      <c r="AB30" s="38"/>
      <c r="AC30" s="43">
        <f t="shared" si="58"/>
        <v>0</v>
      </c>
      <c r="AD30" s="43">
        <f t="shared" si="59"/>
        <v>0</v>
      </c>
      <c r="AE30" s="45">
        <f t="shared" si="60"/>
        <v>0</v>
      </c>
      <c r="AF30" s="45" t="str">
        <f t="shared" si="61"/>
        <v/>
      </c>
      <c r="AG30" s="40"/>
      <c r="AH30" s="41"/>
      <c r="AI30" s="38">
        <f t="shared" si="62"/>
        <v>0</v>
      </c>
      <c r="AJ30" s="38">
        <f t="shared" si="63"/>
        <v>0</v>
      </c>
      <c r="AK30" s="38">
        <f t="shared" si="64"/>
        <v>0</v>
      </c>
      <c r="AL30" s="38" t="str">
        <f t="shared" si="65"/>
        <v/>
      </c>
      <c r="AM30" s="40"/>
      <c r="AN30" s="38"/>
      <c r="AO30" s="38">
        <f t="shared" si="66"/>
        <v>0</v>
      </c>
      <c r="AP30" s="38">
        <f t="shared" si="67"/>
        <v>0</v>
      </c>
      <c r="AQ30" s="38">
        <f t="shared" si="68"/>
        <v>0</v>
      </c>
      <c r="AR30" s="38" t="str">
        <f t="shared" si="69"/>
        <v/>
      </c>
      <c r="AS30" s="40"/>
      <c r="AT30" s="38"/>
      <c r="AU30" s="45">
        <f t="shared" si="70"/>
        <v>0</v>
      </c>
      <c r="AV30" s="45">
        <f t="shared" si="71"/>
        <v>0</v>
      </c>
      <c r="AW30" s="43">
        <f t="shared" si="72"/>
        <v>0</v>
      </c>
      <c r="AX30" s="43" t="str">
        <f t="shared" si="73"/>
        <v/>
      </c>
      <c r="AY30" s="40"/>
      <c r="AZ30" s="38"/>
      <c r="BA30" s="38">
        <f t="shared" si="74"/>
        <v>0</v>
      </c>
      <c r="BB30" s="38">
        <f t="shared" si="75"/>
        <v>0</v>
      </c>
      <c r="BC30" s="38">
        <f t="shared" si="76"/>
        <v>0</v>
      </c>
      <c r="BD30" s="38" t="str">
        <f t="shared" si="77"/>
        <v/>
      </c>
      <c r="BE30" s="40"/>
      <c r="BF30" s="38"/>
      <c r="BG30" s="38">
        <f t="shared" si="78"/>
        <v>0</v>
      </c>
      <c r="BH30" s="38">
        <f t="shared" si="79"/>
        <v>0</v>
      </c>
      <c r="BI30" s="41">
        <f t="shared" si="80"/>
        <v>0</v>
      </c>
      <c r="BJ30" s="46" t="str">
        <f t="shared" si="81"/>
        <v/>
      </c>
    </row>
    <row r="31" spans="1:62" ht="12.75" customHeight="1">
      <c r="A31" s="5">
        <v>29</v>
      </c>
      <c r="B31" s="5"/>
      <c r="C31" s="5"/>
      <c r="D31" s="4"/>
      <c r="E31" s="4">
        <f t="shared" si="41"/>
        <v>0</v>
      </c>
      <c r="F31" s="8" t="str">
        <f t="shared" si="42"/>
        <v/>
      </c>
      <c r="G31" s="8" t="str">
        <f t="shared" si="43"/>
        <v/>
      </c>
      <c r="H31" s="8" t="str">
        <f t="shared" si="44"/>
        <v/>
      </c>
      <c r="I31" s="14" t="str">
        <f t="shared" si="45"/>
        <v/>
      </c>
      <c r="J31" s="14" t="str">
        <f t="shared" si="46"/>
        <v/>
      </c>
      <c r="K31" s="14" t="str">
        <f t="shared" si="47"/>
        <v/>
      </c>
      <c r="L31" s="14" t="str">
        <f t="shared" si="48"/>
        <v/>
      </c>
      <c r="M31" s="14" t="str">
        <f t="shared" si="49"/>
        <v/>
      </c>
      <c r="N31" s="28">
        <f>IF(E31&lt;4,SUM(F31:M31),SUMPRODUCT(LARGE(F31:M31,{1;2;3;4})))</f>
        <v>0</v>
      </c>
      <c r="O31" s="38"/>
      <c r="P31" s="38"/>
      <c r="Q31" s="38">
        <f t="shared" si="50"/>
        <v>0</v>
      </c>
      <c r="R31" s="38">
        <f t="shared" si="51"/>
        <v>0</v>
      </c>
      <c r="S31" s="38">
        <f t="shared" si="52"/>
        <v>0</v>
      </c>
      <c r="T31" s="38" t="str">
        <f t="shared" si="53"/>
        <v/>
      </c>
      <c r="U31" s="40"/>
      <c r="V31" s="38"/>
      <c r="W31" s="38">
        <f t="shared" si="54"/>
        <v>0</v>
      </c>
      <c r="X31" s="38">
        <f t="shared" si="55"/>
        <v>0</v>
      </c>
      <c r="Y31" s="38">
        <f t="shared" si="56"/>
        <v>0</v>
      </c>
      <c r="Z31" s="38" t="str">
        <f t="shared" si="57"/>
        <v/>
      </c>
      <c r="AA31" s="40"/>
      <c r="AB31" s="38"/>
      <c r="AC31" s="43">
        <f t="shared" si="58"/>
        <v>0</v>
      </c>
      <c r="AD31" s="43">
        <f t="shared" si="59"/>
        <v>0</v>
      </c>
      <c r="AE31" s="45">
        <f t="shared" si="60"/>
        <v>0</v>
      </c>
      <c r="AF31" s="45" t="str">
        <f t="shared" si="61"/>
        <v/>
      </c>
      <c r="AG31" s="40"/>
      <c r="AH31" s="41"/>
      <c r="AI31" s="38">
        <f t="shared" si="62"/>
        <v>0</v>
      </c>
      <c r="AJ31" s="38">
        <f t="shared" si="63"/>
        <v>0</v>
      </c>
      <c r="AK31" s="38">
        <f t="shared" si="64"/>
        <v>0</v>
      </c>
      <c r="AL31" s="38" t="str">
        <f t="shared" si="65"/>
        <v/>
      </c>
      <c r="AM31" s="40"/>
      <c r="AN31" s="38"/>
      <c r="AO31" s="38">
        <f t="shared" si="66"/>
        <v>0</v>
      </c>
      <c r="AP31" s="38">
        <f t="shared" si="67"/>
        <v>0</v>
      </c>
      <c r="AQ31" s="38">
        <f t="shared" si="68"/>
        <v>0</v>
      </c>
      <c r="AR31" s="38" t="str">
        <f t="shared" si="69"/>
        <v/>
      </c>
      <c r="AS31" s="40"/>
      <c r="AT31" s="38"/>
      <c r="AU31" s="45">
        <f t="shared" si="70"/>
        <v>0</v>
      </c>
      <c r="AV31" s="45">
        <f t="shared" si="71"/>
        <v>0</v>
      </c>
      <c r="AW31" s="43">
        <f t="shared" si="72"/>
        <v>0</v>
      </c>
      <c r="AX31" s="43" t="str">
        <f t="shared" si="73"/>
        <v/>
      </c>
      <c r="AY31" s="40"/>
      <c r="AZ31" s="38"/>
      <c r="BA31" s="38">
        <f t="shared" si="74"/>
        <v>0</v>
      </c>
      <c r="BB31" s="38">
        <f t="shared" si="75"/>
        <v>0</v>
      </c>
      <c r="BC31" s="38">
        <f t="shared" si="76"/>
        <v>0</v>
      </c>
      <c r="BD31" s="38" t="str">
        <f t="shared" si="77"/>
        <v/>
      </c>
      <c r="BE31" s="40"/>
      <c r="BF31" s="38"/>
      <c r="BG31" s="38">
        <f t="shared" si="78"/>
        <v>0</v>
      </c>
      <c r="BH31" s="38">
        <f t="shared" si="79"/>
        <v>0</v>
      </c>
      <c r="BI31" s="41">
        <f t="shared" si="80"/>
        <v>0</v>
      </c>
      <c r="BJ31" s="46" t="str">
        <f t="shared" si="81"/>
        <v/>
      </c>
    </row>
    <row r="32" spans="1:62" ht="12.75" customHeight="1">
      <c r="A32" s="5">
        <v>30</v>
      </c>
      <c r="B32" s="5"/>
      <c r="C32" s="5"/>
      <c r="D32" s="4"/>
      <c r="E32" s="4">
        <f t="shared" si="41"/>
        <v>0</v>
      </c>
      <c r="F32" s="8" t="str">
        <f t="shared" si="42"/>
        <v/>
      </c>
      <c r="G32" s="8" t="str">
        <f t="shared" si="43"/>
        <v/>
      </c>
      <c r="H32" s="8" t="str">
        <f t="shared" si="44"/>
        <v/>
      </c>
      <c r="I32" s="14" t="str">
        <f t="shared" si="45"/>
        <v/>
      </c>
      <c r="J32" s="14" t="str">
        <f t="shared" si="46"/>
        <v/>
      </c>
      <c r="K32" s="14" t="str">
        <f t="shared" si="47"/>
        <v/>
      </c>
      <c r="L32" s="14" t="str">
        <f t="shared" si="48"/>
        <v/>
      </c>
      <c r="M32" s="14" t="str">
        <f t="shared" si="49"/>
        <v/>
      </c>
      <c r="N32" s="28">
        <f>IF(E32&lt;4,SUM(F32:M32),SUMPRODUCT(LARGE(F32:M32,{1;2;3;4})))</f>
        <v>0</v>
      </c>
      <c r="O32" s="38"/>
      <c r="P32" s="38"/>
      <c r="Q32" s="38">
        <f t="shared" si="50"/>
        <v>0</v>
      </c>
      <c r="R32" s="38">
        <f t="shared" si="51"/>
        <v>0</v>
      </c>
      <c r="S32" s="38">
        <f t="shared" si="52"/>
        <v>0</v>
      </c>
      <c r="T32" s="38" t="str">
        <f t="shared" si="53"/>
        <v/>
      </c>
      <c r="U32" s="40"/>
      <c r="V32" s="38"/>
      <c r="W32" s="38">
        <f t="shared" si="54"/>
        <v>0</v>
      </c>
      <c r="X32" s="38">
        <f t="shared" si="55"/>
        <v>0</v>
      </c>
      <c r="Y32" s="38">
        <f t="shared" si="56"/>
        <v>0</v>
      </c>
      <c r="Z32" s="38" t="str">
        <f t="shared" si="57"/>
        <v/>
      </c>
      <c r="AA32" s="40"/>
      <c r="AB32" s="38"/>
      <c r="AC32" s="43">
        <f t="shared" si="58"/>
        <v>0</v>
      </c>
      <c r="AD32" s="43">
        <f t="shared" si="59"/>
        <v>0</v>
      </c>
      <c r="AE32" s="45">
        <f t="shared" si="60"/>
        <v>0</v>
      </c>
      <c r="AF32" s="45" t="str">
        <f t="shared" si="61"/>
        <v/>
      </c>
      <c r="AG32" s="40"/>
      <c r="AH32" s="41"/>
      <c r="AI32" s="38">
        <f t="shared" si="62"/>
        <v>0</v>
      </c>
      <c r="AJ32" s="38">
        <f t="shared" si="63"/>
        <v>0</v>
      </c>
      <c r="AK32" s="38">
        <f t="shared" si="64"/>
        <v>0</v>
      </c>
      <c r="AL32" s="38" t="str">
        <f t="shared" si="65"/>
        <v/>
      </c>
      <c r="AM32" s="40"/>
      <c r="AN32" s="38"/>
      <c r="AO32" s="38">
        <f t="shared" si="66"/>
        <v>0</v>
      </c>
      <c r="AP32" s="38">
        <f t="shared" si="67"/>
        <v>0</v>
      </c>
      <c r="AQ32" s="38">
        <f t="shared" si="68"/>
        <v>0</v>
      </c>
      <c r="AR32" s="38" t="str">
        <f t="shared" si="69"/>
        <v/>
      </c>
      <c r="AS32" s="40"/>
      <c r="AT32" s="38"/>
      <c r="AU32" s="45">
        <f t="shared" si="70"/>
        <v>0</v>
      </c>
      <c r="AV32" s="45">
        <f t="shared" si="71"/>
        <v>0</v>
      </c>
      <c r="AW32" s="43">
        <f t="shared" si="72"/>
        <v>0</v>
      </c>
      <c r="AX32" s="43" t="str">
        <f t="shared" si="73"/>
        <v/>
      </c>
      <c r="AY32" s="40"/>
      <c r="AZ32" s="38"/>
      <c r="BA32" s="38">
        <f t="shared" si="74"/>
        <v>0</v>
      </c>
      <c r="BB32" s="38">
        <f t="shared" si="75"/>
        <v>0</v>
      </c>
      <c r="BC32" s="38">
        <f t="shared" si="76"/>
        <v>0</v>
      </c>
      <c r="BD32" s="38" t="str">
        <f t="shared" si="77"/>
        <v/>
      </c>
      <c r="BE32" s="40"/>
      <c r="BF32" s="38"/>
      <c r="BG32" s="38">
        <f t="shared" si="78"/>
        <v>0</v>
      </c>
      <c r="BH32" s="38">
        <f t="shared" si="79"/>
        <v>0</v>
      </c>
      <c r="BI32" s="41">
        <f t="shared" si="80"/>
        <v>0</v>
      </c>
      <c r="BJ32" s="46" t="str">
        <f t="shared" si="81"/>
        <v/>
      </c>
    </row>
    <row r="33" spans="2:38" ht="12.75" customHeight="1">
      <c r="AL33" s="38"/>
    </row>
    <row r="34" spans="2:38" ht="12.75" customHeight="1">
      <c r="B34" s="20"/>
      <c r="AL34" s="38"/>
    </row>
    <row r="35" spans="2:38" ht="12.75" customHeight="1">
      <c r="AL35" s="38"/>
    </row>
    <row r="36" spans="2:38" ht="12.75" customHeight="1">
      <c r="B36" s="20"/>
      <c r="AL36" s="38"/>
    </row>
    <row r="37" spans="2:38" ht="12.75" customHeight="1">
      <c r="AL37" s="38"/>
    </row>
    <row r="38" spans="2:38" ht="12.75" customHeight="1">
      <c r="B38" s="20"/>
      <c r="AL38" s="38"/>
    </row>
    <row r="39" spans="2:38" ht="12.75" customHeight="1">
      <c r="AL39" s="38"/>
    </row>
    <row r="40" spans="2:38" ht="12.75" customHeight="1">
      <c r="B40" s="20"/>
      <c r="AL40" s="38"/>
    </row>
    <row r="41" spans="2:38" ht="12.75" customHeight="1">
      <c r="AL41" s="38"/>
    </row>
    <row r="42" spans="2:38" ht="12.75" customHeight="1">
      <c r="B42" s="20"/>
      <c r="AL42" s="38"/>
    </row>
    <row r="43" spans="2:38" ht="12.75" customHeight="1">
      <c r="AL43" s="38"/>
    </row>
    <row r="44" spans="2:38" ht="12.75" customHeight="1">
      <c r="B44" s="20"/>
      <c r="AL44" s="38"/>
    </row>
    <row r="45" spans="2:38" ht="12.75" customHeight="1">
      <c r="AL45" s="38"/>
    </row>
    <row r="46" spans="2:38" ht="12.75" customHeight="1">
      <c r="B46" s="20"/>
      <c r="AL46" s="38"/>
    </row>
    <row r="47" spans="2:38" ht="12.75" customHeight="1">
      <c r="AL47" s="38"/>
    </row>
    <row r="48" spans="2:38" ht="12.75" customHeight="1">
      <c r="B48" s="21"/>
      <c r="AL48" s="38"/>
    </row>
    <row r="49" spans="2:38" ht="12.75" customHeight="1">
      <c r="AL49" s="38"/>
    </row>
    <row r="50" spans="2:38" ht="12.75" customHeight="1">
      <c r="B50" s="20"/>
      <c r="AL50" s="38"/>
    </row>
    <row r="51" spans="2:38" ht="12.75" customHeight="1">
      <c r="AL51" s="38"/>
    </row>
    <row r="52" spans="2:38" ht="12.75" customHeight="1">
      <c r="B52" s="20"/>
      <c r="AL52" s="38"/>
    </row>
    <row r="53" spans="2:38" ht="12.75" customHeight="1">
      <c r="AL53" s="38"/>
    </row>
    <row r="54" spans="2:38" ht="12.75" customHeight="1">
      <c r="AL54" s="38"/>
    </row>
    <row r="55" spans="2:38" ht="12.75" customHeight="1">
      <c r="AL55" s="38"/>
    </row>
    <row r="56" spans="2:38" ht="12.75" customHeight="1">
      <c r="AL56" s="38"/>
    </row>
    <row r="57" spans="2:38" ht="12.75" customHeight="1">
      <c r="AL57" s="38"/>
    </row>
    <row r="58" spans="2:38" ht="12.75" customHeight="1">
      <c r="AL58" s="38"/>
    </row>
    <row r="59" spans="2:38" ht="12.75" customHeight="1">
      <c r="AL59" s="38"/>
    </row>
    <row r="60" spans="2:38" ht="12.75" customHeight="1">
      <c r="AL60" s="38"/>
    </row>
    <row r="61" spans="2:38" ht="12.75" customHeight="1">
      <c r="AL61" s="38"/>
    </row>
    <row r="62" spans="2:38" ht="12.75" customHeight="1">
      <c r="AL62" s="38"/>
    </row>
    <row r="63" spans="2:38" ht="12.75" customHeight="1">
      <c r="AL63" s="38"/>
    </row>
    <row r="64" spans="2:38" ht="12.75" customHeight="1">
      <c r="AL64" s="38"/>
    </row>
    <row r="65" spans="38:38" ht="12.75" customHeight="1">
      <c r="AL65" s="38"/>
    </row>
    <row r="66" spans="38:38" ht="12.75" customHeight="1">
      <c r="AL66" s="38"/>
    </row>
    <row r="67" spans="38:38" ht="12.75" customHeight="1">
      <c r="AL67" s="38"/>
    </row>
    <row r="68" spans="38:38" ht="12.75" customHeight="1">
      <c r="AL68" s="38"/>
    </row>
    <row r="69" spans="38:38" ht="12.75" customHeight="1">
      <c r="AL69" s="38"/>
    </row>
    <row r="70" spans="38:38" ht="12.75" customHeight="1">
      <c r="AL70" s="38"/>
    </row>
    <row r="71" spans="38:38" ht="12.75" customHeight="1">
      <c r="AL71" s="38"/>
    </row>
    <row r="72" spans="38:38" ht="12.75" customHeight="1">
      <c r="AL72" s="38"/>
    </row>
    <row r="73" spans="38:38" ht="12.75" customHeight="1">
      <c r="AL73" s="38"/>
    </row>
    <row r="74" spans="38:38" ht="12.75" customHeight="1">
      <c r="AL74" s="38"/>
    </row>
    <row r="75" spans="38:38" ht="12.75" customHeight="1">
      <c r="AL75" s="38"/>
    </row>
    <row r="76" spans="38:38" ht="12.75" customHeight="1">
      <c r="AL76" s="38"/>
    </row>
    <row r="77" spans="38:38" ht="12.75" customHeight="1">
      <c r="AL77" s="38"/>
    </row>
    <row r="78" spans="38:38" ht="12.75" customHeight="1">
      <c r="AL78" s="38"/>
    </row>
    <row r="79" spans="38:38" ht="12.75" customHeight="1">
      <c r="AL79" s="38"/>
    </row>
    <row r="80" spans="38:38" ht="12.75" customHeight="1">
      <c r="AL80" s="38"/>
    </row>
    <row r="81" spans="38:38" ht="12.75" customHeight="1">
      <c r="AL81" s="38"/>
    </row>
    <row r="82" spans="38:38" ht="12.75" customHeight="1">
      <c r="AL82" s="38"/>
    </row>
    <row r="83" spans="38:38" ht="12.75" customHeight="1">
      <c r="AL83" s="38"/>
    </row>
    <row r="84" spans="38:38" ht="12.75" customHeight="1">
      <c r="AL84" s="38"/>
    </row>
    <row r="85" spans="38:38" ht="12.75" customHeight="1">
      <c r="AL85" s="38"/>
    </row>
    <row r="86" spans="38:38" ht="12.75" customHeight="1">
      <c r="AL86" s="38"/>
    </row>
    <row r="87" spans="38:38" ht="12.75" customHeight="1">
      <c r="AL87" s="38"/>
    </row>
    <row r="88" spans="38:38" ht="12.75" customHeight="1">
      <c r="AL88" s="38"/>
    </row>
    <row r="89" spans="38:38" ht="12.75" customHeight="1">
      <c r="AL89" s="38"/>
    </row>
    <row r="90" spans="38:38" ht="12.75" customHeight="1">
      <c r="AL90" s="38"/>
    </row>
    <row r="91" spans="38:38" ht="12.75" customHeight="1">
      <c r="AL91" s="38"/>
    </row>
    <row r="92" spans="38:38" ht="12.75" customHeight="1">
      <c r="AL92" s="38"/>
    </row>
    <row r="93" spans="38:38" ht="12.75" customHeight="1">
      <c r="AL93" s="38"/>
    </row>
    <row r="94" spans="38:38" ht="12.75" customHeight="1">
      <c r="AL94" s="38"/>
    </row>
    <row r="95" spans="38:38" ht="12.75" customHeight="1">
      <c r="AL95" s="38"/>
    </row>
    <row r="96" spans="38:38" ht="12.75" customHeight="1">
      <c r="AL96" s="38"/>
    </row>
    <row r="97" spans="38:38" ht="12.75" customHeight="1">
      <c r="AL97" s="38"/>
    </row>
    <row r="98" spans="38:38" ht="12.75" customHeight="1">
      <c r="AL98" s="38"/>
    </row>
    <row r="99" spans="38:38" ht="12.75" customHeight="1">
      <c r="AL99" s="38"/>
    </row>
    <row r="100" spans="38:38" ht="12.75" customHeight="1">
      <c r="AL100" s="38"/>
    </row>
    <row r="101" spans="38:38">
      <c r="AL101" s="38"/>
    </row>
    <row r="102" spans="38:38">
      <c r="AL102" s="38"/>
    </row>
    <row r="103" spans="38:38">
      <c r="AL103" s="38"/>
    </row>
    <row r="104" spans="38:38">
      <c r="AL104" s="38"/>
    </row>
    <row r="105" spans="38:38">
      <c r="AL105" s="38"/>
    </row>
    <row r="106" spans="38:38">
      <c r="AL106" s="38"/>
    </row>
    <row r="107" spans="38:38">
      <c r="AL107" s="38"/>
    </row>
    <row r="108" spans="38:38">
      <c r="AL108" s="38"/>
    </row>
    <row r="109" spans="38:38">
      <c r="AL109" s="38"/>
    </row>
    <row r="110" spans="38:38">
      <c r="AL110" s="38"/>
    </row>
    <row r="111" spans="38:38">
      <c r="AL111" s="38"/>
    </row>
    <row r="112" spans="38:38">
      <c r="AL112" s="38"/>
    </row>
    <row r="113" spans="38:38">
      <c r="AL113" s="38"/>
    </row>
    <row r="114" spans="38:38">
      <c r="AL114" s="38"/>
    </row>
    <row r="115" spans="38:38">
      <c r="AL115" s="38"/>
    </row>
    <row r="116" spans="38:38">
      <c r="AL116" s="38"/>
    </row>
    <row r="117" spans="38:38">
      <c r="AL117" s="38"/>
    </row>
    <row r="118" spans="38:38">
      <c r="AL118" s="38"/>
    </row>
    <row r="119" spans="38:38">
      <c r="AL119" s="38"/>
    </row>
    <row r="120" spans="38:38">
      <c r="AL120" s="38"/>
    </row>
    <row r="121" spans="38:38">
      <c r="AL121" s="38"/>
    </row>
    <row r="122" spans="38:38">
      <c r="AL122" s="38"/>
    </row>
    <row r="123" spans="38:38">
      <c r="AL123" s="38"/>
    </row>
    <row r="124" spans="38:38">
      <c r="AL124" s="38"/>
    </row>
    <row r="125" spans="38:38">
      <c r="AL125" s="38"/>
    </row>
    <row r="126" spans="38:38">
      <c r="AL126" s="38"/>
    </row>
    <row r="127" spans="38:38">
      <c r="AL127" s="38"/>
    </row>
    <row r="128" spans="38:38">
      <c r="AL128" s="38"/>
    </row>
    <row r="129" spans="38:38">
      <c r="AL129" s="38"/>
    </row>
    <row r="130" spans="38:38">
      <c r="AL130" s="38"/>
    </row>
    <row r="131" spans="38:38">
      <c r="AL131" s="38"/>
    </row>
    <row r="132" spans="38:38">
      <c r="AL132" s="38"/>
    </row>
    <row r="133" spans="38:38">
      <c r="AL133" s="38"/>
    </row>
    <row r="134" spans="38:38">
      <c r="AL134" s="38"/>
    </row>
    <row r="135" spans="38:38">
      <c r="AL135" s="38"/>
    </row>
    <row r="136" spans="38:38">
      <c r="AL136" s="38"/>
    </row>
    <row r="137" spans="38:38">
      <c r="AL137" s="38"/>
    </row>
    <row r="138" spans="38:38">
      <c r="AL138" s="38"/>
    </row>
    <row r="139" spans="38:38">
      <c r="AL139" s="38"/>
    </row>
    <row r="140" spans="38:38">
      <c r="AL140" s="38"/>
    </row>
    <row r="141" spans="38:38">
      <c r="AL141" s="38"/>
    </row>
    <row r="142" spans="38:38">
      <c r="AL142" s="38"/>
    </row>
    <row r="143" spans="38:38">
      <c r="AL143" s="38"/>
    </row>
    <row r="144" spans="38:38">
      <c r="AL144" s="38"/>
    </row>
    <row r="145" spans="38:38">
      <c r="AL145" s="38"/>
    </row>
    <row r="146" spans="38:38">
      <c r="AL146" s="38"/>
    </row>
    <row r="147" spans="38:38">
      <c r="AL147" s="38"/>
    </row>
    <row r="148" spans="38:38">
      <c r="AL148" s="38"/>
    </row>
    <row r="149" spans="38:38">
      <c r="AL149" s="38"/>
    </row>
    <row r="150" spans="38:38">
      <c r="AL150" s="38"/>
    </row>
    <row r="151" spans="38:38">
      <c r="AL151" s="38"/>
    </row>
    <row r="152" spans="38:38">
      <c r="AL152" s="38"/>
    </row>
    <row r="153" spans="38:38">
      <c r="AL153" s="38"/>
    </row>
    <row r="154" spans="38:38">
      <c r="AL154" s="38"/>
    </row>
    <row r="155" spans="38:38">
      <c r="AL155" s="38"/>
    </row>
    <row r="156" spans="38:38">
      <c r="AL156" s="38"/>
    </row>
    <row r="157" spans="38:38">
      <c r="AL157" s="38"/>
    </row>
    <row r="158" spans="38:38">
      <c r="AL158" s="38"/>
    </row>
    <row r="159" spans="38:38">
      <c r="AL159" s="38"/>
    </row>
    <row r="160" spans="38:38">
      <c r="AL160" s="38"/>
    </row>
    <row r="161" spans="38:38">
      <c r="AL161" s="38"/>
    </row>
    <row r="162" spans="38:38">
      <c r="AL162" s="38"/>
    </row>
    <row r="163" spans="38:38">
      <c r="AL163" s="38"/>
    </row>
    <row r="164" spans="38:38">
      <c r="AL164" s="38"/>
    </row>
    <row r="165" spans="38:38">
      <c r="AL165" s="38"/>
    </row>
    <row r="166" spans="38:38">
      <c r="AL166" s="38"/>
    </row>
    <row r="167" spans="38:38">
      <c r="AL167" s="38"/>
    </row>
    <row r="168" spans="38:38">
      <c r="AL168" s="38"/>
    </row>
    <row r="169" spans="38:38">
      <c r="AL169" s="38"/>
    </row>
    <row r="170" spans="38:38">
      <c r="AL170" s="38"/>
    </row>
    <row r="171" spans="38:38">
      <c r="AL171" s="38"/>
    </row>
    <row r="172" spans="38:38">
      <c r="AL172" s="38"/>
    </row>
    <row r="173" spans="38:38">
      <c r="AL173" s="38"/>
    </row>
    <row r="174" spans="38:38">
      <c r="AL174" s="38"/>
    </row>
    <row r="175" spans="38:38">
      <c r="AL175" s="38"/>
    </row>
    <row r="176" spans="38:38">
      <c r="AL176" s="38"/>
    </row>
    <row r="177" spans="38:38">
      <c r="AL177" s="38"/>
    </row>
    <row r="178" spans="38:38">
      <c r="AL178" s="38"/>
    </row>
    <row r="179" spans="38:38">
      <c r="AL179" s="38"/>
    </row>
    <row r="180" spans="38:38">
      <c r="AL180" s="38"/>
    </row>
    <row r="181" spans="38:38">
      <c r="AL181" s="38"/>
    </row>
    <row r="182" spans="38:38">
      <c r="AL182" s="38"/>
    </row>
    <row r="183" spans="38:38">
      <c r="AL183" s="38"/>
    </row>
    <row r="184" spans="38:38">
      <c r="AL184" s="38"/>
    </row>
    <row r="185" spans="38:38">
      <c r="AL185" s="38"/>
    </row>
    <row r="186" spans="38:38">
      <c r="AL186" s="38"/>
    </row>
    <row r="187" spans="38:38">
      <c r="AL187" s="38"/>
    </row>
    <row r="188" spans="38:38">
      <c r="AL188" s="38"/>
    </row>
    <row r="189" spans="38:38">
      <c r="AL189" s="38"/>
    </row>
    <row r="190" spans="38:38">
      <c r="AL190" s="38"/>
    </row>
    <row r="191" spans="38:38">
      <c r="AL191" s="38"/>
    </row>
    <row r="192" spans="38:38">
      <c r="AL192" s="38"/>
    </row>
    <row r="193" spans="38:38">
      <c r="AL193" s="38"/>
    </row>
    <row r="194" spans="38:38">
      <c r="AL194" s="38"/>
    </row>
    <row r="195" spans="38:38">
      <c r="AL195" s="38"/>
    </row>
    <row r="196" spans="38:38">
      <c r="AL196" s="38"/>
    </row>
    <row r="197" spans="38:38">
      <c r="AL197" s="38"/>
    </row>
    <row r="198" spans="38:38">
      <c r="AL198" s="38"/>
    </row>
    <row r="199" spans="38:38">
      <c r="AL199" s="38"/>
    </row>
    <row r="200" spans="38:38">
      <c r="AL200" s="38"/>
    </row>
    <row r="201" spans="38:38">
      <c r="AL201" s="38"/>
    </row>
    <row r="202" spans="38:38">
      <c r="AL202" s="38"/>
    </row>
    <row r="203" spans="38:38">
      <c r="AL203" s="38"/>
    </row>
    <row r="204" spans="38:38">
      <c r="AL204" s="38"/>
    </row>
    <row r="205" spans="38:38">
      <c r="AL205" s="38"/>
    </row>
    <row r="206" spans="38:38">
      <c r="AL206" s="38"/>
    </row>
    <row r="207" spans="38:38">
      <c r="AL207" s="38"/>
    </row>
    <row r="208" spans="38:38">
      <c r="AL208" s="38"/>
    </row>
    <row r="209" spans="38:38">
      <c r="AL209" s="38"/>
    </row>
    <row r="210" spans="38:38">
      <c r="AL210" s="38"/>
    </row>
    <row r="211" spans="38:38">
      <c r="AL211" s="38"/>
    </row>
    <row r="212" spans="38:38">
      <c r="AL212" s="38"/>
    </row>
    <row r="213" spans="38:38">
      <c r="AL213" s="38"/>
    </row>
    <row r="214" spans="38:38">
      <c r="AL214" s="38"/>
    </row>
    <row r="215" spans="38:38">
      <c r="AL215" s="38"/>
    </row>
    <row r="216" spans="38:38">
      <c r="AL216" s="38"/>
    </row>
    <row r="217" spans="38:38">
      <c r="AL217" s="38"/>
    </row>
    <row r="218" spans="38:38">
      <c r="AL218" s="38"/>
    </row>
    <row r="219" spans="38:38">
      <c r="AL219" s="38"/>
    </row>
    <row r="220" spans="38:38">
      <c r="AL220" s="38"/>
    </row>
    <row r="221" spans="38:38">
      <c r="AL221" s="38"/>
    </row>
    <row r="222" spans="38:38">
      <c r="AL222" s="38"/>
    </row>
    <row r="223" spans="38:38">
      <c r="AL223" s="38"/>
    </row>
    <row r="224" spans="38:38">
      <c r="AL224" s="38"/>
    </row>
    <row r="225" spans="38:38">
      <c r="AL225" s="38"/>
    </row>
    <row r="226" spans="38:38">
      <c r="AL226" s="38"/>
    </row>
    <row r="227" spans="38:38">
      <c r="AL227" s="38"/>
    </row>
    <row r="228" spans="38:38">
      <c r="AL228" s="38"/>
    </row>
    <row r="229" spans="38:38">
      <c r="AL229" s="38"/>
    </row>
    <row r="230" spans="38:38">
      <c r="AL230" s="38"/>
    </row>
    <row r="231" spans="38:38">
      <c r="AL231" s="38"/>
    </row>
    <row r="232" spans="38:38">
      <c r="AL232" s="38"/>
    </row>
    <row r="233" spans="38:38">
      <c r="AL233" s="38"/>
    </row>
    <row r="234" spans="38:38">
      <c r="AL234" s="38"/>
    </row>
    <row r="235" spans="38:38">
      <c r="AL235" s="38"/>
    </row>
    <row r="236" spans="38:38">
      <c r="AL236" s="38"/>
    </row>
    <row r="237" spans="38:38">
      <c r="AL237" s="38"/>
    </row>
    <row r="238" spans="38:38">
      <c r="AL238" s="38"/>
    </row>
    <row r="239" spans="38:38">
      <c r="AL239" s="38"/>
    </row>
    <row r="240" spans="38:38">
      <c r="AL240" s="38"/>
    </row>
    <row r="241" spans="38:38">
      <c r="AL241" s="38"/>
    </row>
    <row r="242" spans="38:38">
      <c r="AL242" s="38"/>
    </row>
    <row r="243" spans="38:38">
      <c r="AL243" s="38"/>
    </row>
    <row r="244" spans="38:38">
      <c r="AL244" s="38"/>
    </row>
    <row r="245" spans="38:38">
      <c r="AL245" s="38"/>
    </row>
    <row r="246" spans="38:38">
      <c r="AL246" s="38"/>
    </row>
    <row r="247" spans="38:38">
      <c r="AL247" s="38"/>
    </row>
    <row r="248" spans="38:38">
      <c r="AL248" s="38"/>
    </row>
    <row r="249" spans="38:38">
      <c r="AL249" s="38"/>
    </row>
    <row r="250" spans="38:38">
      <c r="AL250" s="38"/>
    </row>
    <row r="251" spans="38:38">
      <c r="AL251" s="38"/>
    </row>
    <row r="252" spans="38:38">
      <c r="AL252" s="38"/>
    </row>
    <row r="253" spans="38:38">
      <c r="AL253" s="38"/>
    </row>
    <row r="254" spans="38:38">
      <c r="AL254" s="38"/>
    </row>
    <row r="255" spans="38:38">
      <c r="AL255" s="38"/>
    </row>
    <row r="256" spans="38:38">
      <c r="AL256" s="38"/>
    </row>
    <row r="257" spans="38:38">
      <c r="AL257" s="38"/>
    </row>
    <row r="258" spans="38:38">
      <c r="AL258" s="38"/>
    </row>
    <row r="259" spans="38:38">
      <c r="AL259" s="38"/>
    </row>
    <row r="260" spans="38:38">
      <c r="AL260" s="38"/>
    </row>
    <row r="261" spans="38:38">
      <c r="AL261" s="38"/>
    </row>
    <row r="262" spans="38:38">
      <c r="AL262" s="38"/>
    </row>
    <row r="263" spans="38:38">
      <c r="AL263" s="38"/>
    </row>
    <row r="264" spans="38:38">
      <c r="AL264" s="38"/>
    </row>
    <row r="265" spans="38:38">
      <c r="AL265" s="38"/>
    </row>
    <row r="266" spans="38:38">
      <c r="AL266" s="38"/>
    </row>
    <row r="267" spans="38:38">
      <c r="AL267" s="38"/>
    </row>
    <row r="268" spans="38:38">
      <c r="AL268" s="38"/>
    </row>
    <row r="269" spans="38:38">
      <c r="AL269" s="38"/>
    </row>
    <row r="270" spans="38:38">
      <c r="AL270" s="38"/>
    </row>
    <row r="271" spans="38:38">
      <c r="AL271" s="38"/>
    </row>
    <row r="272" spans="38:38">
      <c r="AL272" s="38"/>
    </row>
    <row r="273" spans="38:38">
      <c r="AL273" s="38"/>
    </row>
    <row r="274" spans="38:38">
      <c r="AL274" s="38"/>
    </row>
    <row r="275" spans="38:38">
      <c r="AL275" s="38"/>
    </row>
    <row r="276" spans="38:38">
      <c r="AL276" s="38"/>
    </row>
    <row r="277" spans="38:38">
      <c r="AL277" s="38"/>
    </row>
    <row r="278" spans="38:38">
      <c r="AL278" s="38"/>
    </row>
    <row r="279" spans="38:38">
      <c r="AL279" s="38"/>
    </row>
    <row r="280" spans="38:38">
      <c r="AL280" s="38"/>
    </row>
    <row r="281" spans="38:38">
      <c r="AL281" s="38"/>
    </row>
    <row r="282" spans="38:38">
      <c r="AL282" s="38"/>
    </row>
    <row r="283" spans="38:38">
      <c r="AL283" s="38"/>
    </row>
    <row r="284" spans="38:38">
      <c r="AL284" s="38"/>
    </row>
    <row r="285" spans="38:38">
      <c r="AL285" s="38"/>
    </row>
    <row r="286" spans="38:38">
      <c r="AL286" s="38"/>
    </row>
    <row r="287" spans="38:38">
      <c r="AL287" s="38"/>
    </row>
    <row r="288" spans="38:38">
      <c r="AL288" s="38"/>
    </row>
    <row r="289" spans="38:38">
      <c r="AL289" s="38"/>
    </row>
    <row r="290" spans="38:38">
      <c r="AL290" s="38"/>
    </row>
    <row r="291" spans="38:38">
      <c r="AL291" s="38"/>
    </row>
    <row r="292" spans="38:38">
      <c r="AL292" s="38"/>
    </row>
    <row r="293" spans="38:38">
      <c r="AL293" s="38"/>
    </row>
    <row r="294" spans="38:38">
      <c r="AL294" s="38"/>
    </row>
    <row r="295" spans="38:38">
      <c r="AL295" s="38"/>
    </row>
    <row r="296" spans="38:38">
      <c r="AL296" s="38"/>
    </row>
    <row r="297" spans="38:38">
      <c r="AL297" s="38"/>
    </row>
    <row r="298" spans="38:38">
      <c r="AL298" s="38"/>
    </row>
    <row r="299" spans="38:38">
      <c r="AL299" s="38"/>
    </row>
    <row r="300" spans="38:38">
      <c r="AL300" s="38"/>
    </row>
    <row r="301" spans="38:38">
      <c r="AL301" s="38"/>
    </row>
    <row r="302" spans="38:38">
      <c r="AL302" s="38"/>
    </row>
    <row r="303" spans="38:38">
      <c r="AL303" s="38"/>
    </row>
    <row r="304" spans="38:38">
      <c r="AL304" s="38"/>
    </row>
    <row r="305" spans="38:38">
      <c r="AL305" s="38"/>
    </row>
    <row r="306" spans="38:38">
      <c r="AL306" s="38"/>
    </row>
    <row r="307" spans="38:38">
      <c r="AL307" s="38"/>
    </row>
    <row r="308" spans="38:38">
      <c r="AL308" s="38"/>
    </row>
    <row r="309" spans="38:38">
      <c r="AL309" s="38"/>
    </row>
    <row r="310" spans="38:38">
      <c r="AL310" s="38"/>
    </row>
    <row r="311" spans="38:38">
      <c r="AL311" s="38"/>
    </row>
    <row r="312" spans="38:38">
      <c r="AL312" s="38"/>
    </row>
    <row r="313" spans="38:38">
      <c r="AL313" s="38"/>
    </row>
    <row r="314" spans="38:38">
      <c r="AL314" s="38"/>
    </row>
    <row r="315" spans="38:38">
      <c r="AL315" s="38"/>
    </row>
    <row r="316" spans="38:38">
      <c r="AL316" s="38"/>
    </row>
    <row r="317" spans="38:38">
      <c r="AL317" s="38"/>
    </row>
    <row r="318" spans="38:38">
      <c r="AL318" s="38"/>
    </row>
    <row r="319" spans="38:38">
      <c r="AL319" s="38"/>
    </row>
    <row r="320" spans="38:38">
      <c r="AL320" s="38"/>
    </row>
    <row r="321" spans="38:38">
      <c r="AL321" s="38"/>
    </row>
    <row r="322" spans="38:38">
      <c r="AL322" s="38"/>
    </row>
    <row r="323" spans="38:38">
      <c r="AL323" s="38"/>
    </row>
    <row r="324" spans="38:38">
      <c r="AL324" s="38"/>
    </row>
    <row r="325" spans="38:38">
      <c r="AL325" s="38"/>
    </row>
    <row r="326" spans="38:38">
      <c r="AL326" s="38"/>
    </row>
    <row r="327" spans="38:38">
      <c r="AL327" s="38"/>
    </row>
    <row r="328" spans="38:38">
      <c r="AL328" s="38"/>
    </row>
    <row r="329" spans="38:38">
      <c r="AL329" s="38"/>
    </row>
    <row r="330" spans="38:38">
      <c r="AL330" s="38"/>
    </row>
    <row r="331" spans="38:38">
      <c r="AL331" s="38"/>
    </row>
    <row r="332" spans="38:38">
      <c r="AL332" s="38"/>
    </row>
    <row r="333" spans="38:38">
      <c r="AL333" s="38"/>
    </row>
    <row r="334" spans="38:38">
      <c r="AL334" s="38"/>
    </row>
    <row r="335" spans="38:38">
      <c r="AL335" s="38"/>
    </row>
    <row r="336" spans="38:38">
      <c r="AL336" s="38"/>
    </row>
    <row r="337" spans="38:38">
      <c r="AL337" s="38"/>
    </row>
    <row r="338" spans="38:38">
      <c r="AL338" s="38"/>
    </row>
    <row r="339" spans="38:38">
      <c r="AL339" s="38"/>
    </row>
    <row r="340" spans="38:38">
      <c r="AL340" s="38"/>
    </row>
    <row r="341" spans="38:38">
      <c r="AL341" s="38"/>
    </row>
    <row r="342" spans="38:38">
      <c r="AL342" s="38"/>
    </row>
    <row r="343" spans="38:38">
      <c r="AL343" s="38"/>
    </row>
    <row r="344" spans="38:38">
      <c r="AL344" s="38"/>
    </row>
    <row r="345" spans="38:38">
      <c r="AL345" s="38"/>
    </row>
    <row r="346" spans="38:38">
      <c r="AL346" s="38"/>
    </row>
    <row r="347" spans="38:38">
      <c r="AL347" s="38"/>
    </row>
    <row r="348" spans="38:38">
      <c r="AL348" s="38"/>
    </row>
    <row r="349" spans="38:38">
      <c r="AL349" s="38"/>
    </row>
    <row r="350" spans="38:38">
      <c r="AL350" s="38"/>
    </row>
    <row r="351" spans="38:38">
      <c r="AL351" s="38"/>
    </row>
    <row r="352" spans="38:38">
      <c r="AL352" s="38"/>
    </row>
    <row r="353" spans="38:38">
      <c r="AL353" s="38"/>
    </row>
    <row r="354" spans="38:38">
      <c r="AL354" s="38"/>
    </row>
    <row r="355" spans="38:38">
      <c r="AL355" s="38"/>
    </row>
    <row r="356" spans="38:38">
      <c r="AL356" s="38"/>
    </row>
    <row r="357" spans="38:38">
      <c r="AL357" s="38"/>
    </row>
    <row r="358" spans="38:38">
      <c r="AL358" s="38"/>
    </row>
    <row r="359" spans="38:38">
      <c r="AL359" s="38"/>
    </row>
    <row r="360" spans="38:38">
      <c r="AL360" s="38"/>
    </row>
    <row r="361" spans="38:38">
      <c r="AL361" s="38"/>
    </row>
    <row r="362" spans="38:38">
      <c r="AL362" s="38"/>
    </row>
    <row r="363" spans="38:38">
      <c r="AL363" s="38"/>
    </row>
    <row r="364" spans="38:38">
      <c r="AL364" s="38"/>
    </row>
    <row r="365" spans="38:38">
      <c r="AL365" s="38"/>
    </row>
    <row r="366" spans="38:38">
      <c r="AL366" s="38"/>
    </row>
    <row r="367" spans="38:38">
      <c r="AL367" s="38"/>
    </row>
    <row r="368" spans="38:38">
      <c r="AL368" s="38"/>
    </row>
    <row r="369" spans="38:38">
      <c r="AL369" s="38"/>
    </row>
    <row r="370" spans="38:38">
      <c r="AL370" s="38"/>
    </row>
    <row r="371" spans="38:38">
      <c r="AL371" s="38"/>
    </row>
    <row r="372" spans="38:38">
      <c r="AL372" s="38"/>
    </row>
    <row r="373" spans="38:38">
      <c r="AL373" s="38"/>
    </row>
    <row r="374" spans="38:38">
      <c r="AL374" s="38"/>
    </row>
    <row r="375" spans="38:38">
      <c r="AL375" s="38"/>
    </row>
    <row r="376" spans="38:38">
      <c r="AL376" s="38"/>
    </row>
    <row r="377" spans="38:38">
      <c r="AL377" s="38"/>
    </row>
    <row r="378" spans="38:38">
      <c r="AL378" s="38"/>
    </row>
    <row r="379" spans="38:38">
      <c r="AL379" s="38"/>
    </row>
    <row r="380" spans="38:38">
      <c r="AL380" s="38"/>
    </row>
    <row r="381" spans="38:38">
      <c r="AL381" s="38"/>
    </row>
    <row r="382" spans="38:38">
      <c r="AL382" s="38"/>
    </row>
    <row r="383" spans="38:38">
      <c r="AL383" s="38"/>
    </row>
    <row r="384" spans="38:38">
      <c r="AL384" s="38"/>
    </row>
    <row r="385" spans="38:38">
      <c r="AL385" s="38"/>
    </row>
    <row r="386" spans="38:38">
      <c r="AL386" s="38"/>
    </row>
    <row r="387" spans="38:38">
      <c r="AL387" s="38"/>
    </row>
    <row r="388" spans="38:38">
      <c r="AL388" s="38"/>
    </row>
    <row r="389" spans="38:38">
      <c r="AL389" s="38"/>
    </row>
    <row r="390" spans="38:38">
      <c r="AL390" s="38"/>
    </row>
    <row r="391" spans="38:38">
      <c r="AL391" s="38"/>
    </row>
    <row r="392" spans="38:38">
      <c r="AL392" s="38"/>
    </row>
    <row r="393" spans="38:38">
      <c r="AL393" s="38"/>
    </row>
    <row r="394" spans="38:38">
      <c r="AL394" s="38"/>
    </row>
    <row r="395" spans="38:38">
      <c r="AL395" s="38"/>
    </row>
    <row r="396" spans="38:38">
      <c r="AL396" s="38"/>
    </row>
    <row r="397" spans="38:38">
      <c r="AL397" s="38"/>
    </row>
    <row r="398" spans="38:38">
      <c r="AL398" s="38"/>
    </row>
    <row r="399" spans="38:38">
      <c r="AL399" s="38"/>
    </row>
    <row r="400" spans="38:38">
      <c r="AL400" s="38"/>
    </row>
    <row r="401" spans="38:38">
      <c r="AL401" s="38"/>
    </row>
    <row r="402" spans="38:38">
      <c r="AL402" s="38"/>
    </row>
    <row r="403" spans="38:38">
      <c r="AL403" s="38"/>
    </row>
    <row r="404" spans="38:38">
      <c r="AL404" s="38"/>
    </row>
    <row r="405" spans="38:38">
      <c r="AL405" s="38"/>
    </row>
    <row r="406" spans="38:38">
      <c r="AL406" s="38"/>
    </row>
    <row r="407" spans="38:38">
      <c r="AL407" s="38"/>
    </row>
    <row r="408" spans="38:38">
      <c r="AL408" s="38"/>
    </row>
    <row r="409" spans="38:38">
      <c r="AL409" s="38"/>
    </row>
    <row r="410" spans="38:38">
      <c r="AL410" s="38"/>
    </row>
    <row r="411" spans="38:38">
      <c r="AL411" s="38"/>
    </row>
    <row r="412" spans="38:38">
      <c r="AL412" s="38"/>
    </row>
    <row r="413" spans="38:38">
      <c r="AL413" s="38"/>
    </row>
    <row r="414" spans="38:38">
      <c r="AL414" s="38"/>
    </row>
    <row r="415" spans="38:38">
      <c r="AL415" s="38"/>
    </row>
    <row r="416" spans="38:38">
      <c r="AL416" s="38"/>
    </row>
    <row r="417" spans="38:38">
      <c r="AL417" s="38"/>
    </row>
    <row r="418" spans="38:38">
      <c r="AL418" s="38"/>
    </row>
    <row r="419" spans="38:38">
      <c r="AL419" s="38"/>
    </row>
    <row r="420" spans="38:38">
      <c r="AL420" s="38"/>
    </row>
    <row r="421" spans="38:38">
      <c r="AL421" s="38"/>
    </row>
    <row r="422" spans="38:38">
      <c r="AL422" s="38"/>
    </row>
    <row r="423" spans="38:38">
      <c r="AL423" s="38"/>
    </row>
    <row r="424" spans="38:38">
      <c r="AL424" s="38"/>
    </row>
    <row r="425" spans="38:38">
      <c r="AL425" s="38"/>
    </row>
    <row r="426" spans="38:38">
      <c r="AL426" s="38"/>
    </row>
    <row r="427" spans="38:38">
      <c r="AL427" s="38"/>
    </row>
    <row r="428" spans="38:38">
      <c r="AL428" s="38"/>
    </row>
    <row r="429" spans="38:38">
      <c r="AL429" s="38"/>
    </row>
    <row r="430" spans="38:38">
      <c r="AL430" s="38"/>
    </row>
    <row r="431" spans="38:38">
      <c r="AL431" s="38"/>
    </row>
    <row r="432" spans="38:38">
      <c r="AL432" s="38"/>
    </row>
    <row r="433" spans="38:38">
      <c r="AL433" s="38"/>
    </row>
    <row r="434" spans="38:38">
      <c r="AL434" s="38"/>
    </row>
    <row r="435" spans="38:38">
      <c r="AL435" s="38"/>
    </row>
    <row r="436" spans="38:38">
      <c r="AL436" s="38"/>
    </row>
    <row r="437" spans="38:38">
      <c r="AL437" s="38"/>
    </row>
    <row r="438" spans="38:38">
      <c r="AL438" s="38"/>
    </row>
    <row r="439" spans="38:38">
      <c r="AL439" s="38"/>
    </row>
    <row r="440" spans="38:38">
      <c r="AL440" s="38"/>
    </row>
    <row r="441" spans="38:38">
      <c r="AL441" s="38"/>
    </row>
    <row r="442" spans="38:38">
      <c r="AL442" s="38"/>
    </row>
    <row r="443" spans="38:38">
      <c r="AL443" s="38"/>
    </row>
    <row r="444" spans="38:38">
      <c r="AL444" s="38"/>
    </row>
    <row r="445" spans="38:38">
      <c r="AL445" s="38"/>
    </row>
    <row r="446" spans="38:38">
      <c r="AL446" s="38"/>
    </row>
    <row r="447" spans="38:38">
      <c r="AL447" s="38"/>
    </row>
    <row r="448" spans="38:38">
      <c r="AL448" s="38"/>
    </row>
    <row r="449" spans="38:38">
      <c r="AL449" s="38"/>
    </row>
    <row r="450" spans="38:38">
      <c r="AL450" s="38"/>
    </row>
    <row r="451" spans="38:38">
      <c r="AL451" s="38"/>
    </row>
    <row r="452" spans="38:38">
      <c r="AL452" s="38"/>
    </row>
    <row r="453" spans="38:38">
      <c r="AL453" s="38"/>
    </row>
    <row r="454" spans="38:38">
      <c r="AL454" s="38"/>
    </row>
    <row r="455" spans="38:38">
      <c r="AL455" s="38"/>
    </row>
    <row r="456" spans="38:38">
      <c r="AL456" s="38"/>
    </row>
    <row r="457" spans="38:38">
      <c r="AL457" s="38"/>
    </row>
    <row r="458" spans="38:38">
      <c r="AL458" s="38"/>
    </row>
    <row r="459" spans="38:38">
      <c r="AL459" s="38"/>
    </row>
    <row r="460" spans="38:38">
      <c r="AL460" s="38"/>
    </row>
    <row r="461" spans="38:38">
      <c r="AL461" s="38"/>
    </row>
    <row r="462" spans="38:38">
      <c r="AL462" s="38"/>
    </row>
    <row r="463" spans="38:38">
      <c r="AL463" s="38"/>
    </row>
    <row r="464" spans="38:38">
      <c r="AL464" s="38"/>
    </row>
    <row r="465" spans="38:38">
      <c r="AL465" s="38"/>
    </row>
    <row r="466" spans="38:38">
      <c r="AL466" s="38"/>
    </row>
    <row r="467" spans="38:38">
      <c r="AL467" s="38"/>
    </row>
    <row r="468" spans="38:38">
      <c r="AL468" s="38"/>
    </row>
    <row r="469" spans="38:38">
      <c r="AL469" s="38"/>
    </row>
    <row r="470" spans="38:38">
      <c r="AL470" s="38"/>
    </row>
    <row r="471" spans="38:38">
      <c r="AL471" s="38"/>
    </row>
    <row r="472" spans="38:38">
      <c r="AL472" s="38"/>
    </row>
    <row r="473" spans="38:38">
      <c r="AL473" s="38"/>
    </row>
    <row r="474" spans="38:38">
      <c r="AL474" s="38"/>
    </row>
    <row r="475" spans="38:38">
      <c r="AL475" s="38"/>
    </row>
    <row r="476" spans="38:38">
      <c r="AL476" s="38"/>
    </row>
    <row r="477" spans="38:38">
      <c r="AL477" s="38"/>
    </row>
    <row r="478" spans="38:38">
      <c r="AL478" s="38"/>
    </row>
    <row r="479" spans="38:38">
      <c r="AL479" s="38"/>
    </row>
    <row r="480" spans="38:38">
      <c r="AL480" s="38"/>
    </row>
    <row r="481" spans="38:38">
      <c r="AL481" s="38"/>
    </row>
    <row r="482" spans="38:38">
      <c r="AL482" s="38"/>
    </row>
    <row r="483" spans="38:38">
      <c r="AL483" s="38"/>
    </row>
    <row r="484" spans="38:38">
      <c r="AL484" s="38"/>
    </row>
    <row r="485" spans="38:38">
      <c r="AL485" s="38"/>
    </row>
    <row r="486" spans="38:38">
      <c r="AL486" s="38"/>
    </row>
    <row r="487" spans="38:38">
      <c r="AL487" s="38"/>
    </row>
    <row r="488" spans="38:38">
      <c r="AL488" s="38"/>
    </row>
    <row r="489" spans="38:38">
      <c r="AL489" s="38"/>
    </row>
    <row r="490" spans="38:38">
      <c r="AL490" s="38"/>
    </row>
    <row r="491" spans="38:38">
      <c r="AL491" s="38"/>
    </row>
    <row r="492" spans="38:38">
      <c r="AL492" s="38"/>
    </row>
    <row r="493" spans="38:38">
      <c r="AL493" s="38"/>
    </row>
    <row r="494" spans="38:38">
      <c r="AL494" s="38"/>
    </row>
    <row r="495" spans="38:38">
      <c r="AL495" s="38"/>
    </row>
    <row r="496" spans="38:38">
      <c r="AL496" s="38"/>
    </row>
    <row r="497" spans="38:38">
      <c r="AL497" s="38"/>
    </row>
    <row r="498" spans="38:38">
      <c r="AL498" s="38"/>
    </row>
    <row r="499" spans="38:38">
      <c r="AL499" s="38"/>
    </row>
    <row r="500" spans="38:38">
      <c r="AL500" s="38"/>
    </row>
    <row r="501" spans="38:38">
      <c r="AL501" s="38"/>
    </row>
    <row r="502" spans="38:38">
      <c r="AL502" s="38"/>
    </row>
    <row r="503" spans="38:38">
      <c r="AL503" s="38"/>
    </row>
    <row r="504" spans="38:38">
      <c r="AL504" s="38"/>
    </row>
    <row r="505" spans="38:38">
      <c r="AL505" s="38"/>
    </row>
    <row r="506" spans="38:38">
      <c r="AL506" s="38"/>
    </row>
    <row r="507" spans="38:38">
      <c r="AL507" s="38"/>
    </row>
    <row r="508" spans="38:38">
      <c r="AL508" s="38"/>
    </row>
    <row r="509" spans="38:38">
      <c r="AL509" s="38"/>
    </row>
    <row r="510" spans="38:38">
      <c r="AL510" s="38"/>
    </row>
    <row r="511" spans="38:38">
      <c r="AL511" s="38"/>
    </row>
    <row r="512" spans="38:38">
      <c r="AL512" s="38"/>
    </row>
    <row r="513" spans="38:38">
      <c r="AL513" s="38"/>
    </row>
    <row r="514" spans="38:38">
      <c r="AL514" s="38"/>
    </row>
    <row r="515" spans="38:38">
      <c r="AL515" s="38"/>
    </row>
    <row r="516" spans="38:38">
      <c r="AL516" s="38"/>
    </row>
    <row r="517" spans="38:38">
      <c r="AL517" s="38"/>
    </row>
    <row r="518" spans="38:38">
      <c r="AL518" s="38"/>
    </row>
    <row r="519" spans="38:38">
      <c r="AL519" s="38"/>
    </row>
    <row r="520" spans="38:38">
      <c r="AL520" s="38"/>
    </row>
    <row r="521" spans="38:38">
      <c r="AL521" s="38"/>
    </row>
    <row r="522" spans="38:38">
      <c r="AL522" s="38"/>
    </row>
    <row r="523" spans="38:38">
      <c r="AL523" s="38"/>
    </row>
    <row r="524" spans="38:38">
      <c r="AL524" s="38"/>
    </row>
    <row r="525" spans="38:38">
      <c r="AL525" s="38"/>
    </row>
    <row r="526" spans="38:38">
      <c r="AL526" s="38"/>
    </row>
    <row r="527" spans="38:38">
      <c r="AL527" s="38"/>
    </row>
    <row r="528" spans="38:38">
      <c r="AL528" s="38"/>
    </row>
    <row r="529" spans="38:38">
      <c r="AL529" s="38"/>
    </row>
    <row r="530" spans="38:38">
      <c r="AL530" s="38"/>
    </row>
    <row r="531" spans="38:38">
      <c r="AL531" s="38"/>
    </row>
    <row r="532" spans="38:38">
      <c r="AL532" s="38"/>
    </row>
    <row r="533" spans="38:38">
      <c r="AL533" s="38"/>
    </row>
    <row r="534" spans="38:38">
      <c r="AL534" s="38"/>
    </row>
    <row r="535" spans="38:38">
      <c r="AL535" s="38"/>
    </row>
    <row r="536" spans="38:38">
      <c r="AL536" s="38"/>
    </row>
    <row r="537" spans="38:38">
      <c r="AL537" s="38"/>
    </row>
    <row r="538" spans="38:38">
      <c r="AL538" s="38"/>
    </row>
    <row r="539" spans="38:38">
      <c r="AL539" s="38"/>
    </row>
    <row r="540" spans="38:38">
      <c r="AL540" s="38"/>
    </row>
    <row r="541" spans="38:38">
      <c r="AL541" s="38"/>
    </row>
    <row r="542" spans="38:38">
      <c r="AL542" s="38"/>
    </row>
    <row r="543" spans="38:38">
      <c r="AL543" s="38"/>
    </row>
    <row r="544" spans="38:38">
      <c r="AL544" s="38"/>
    </row>
    <row r="545" spans="38:38">
      <c r="AL545" s="38"/>
    </row>
    <row r="546" spans="38:38">
      <c r="AL546" s="38"/>
    </row>
    <row r="547" spans="38:38">
      <c r="AL547" s="38"/>
    </row>
    <row r="548" spans="38:38">
      <c r="AL548" s="38"/>
    </row>
    <row r="549" spans="38:38">
      <c r="AL549" s="38"/>
    </row>
    <row r="550" spans="38:38">
      <c r="AL550" s="38"/>
    </row>
    <row r="551" spans="38:38">
      <c r="AL551" s="38"/>
    </row>
    <row r="552" spans="38:38">
      <c r="AL552" s="38"/>
    </row>
    <row r="553" spans="38:38">
      <c r="AL553" s="38"/>
    </row>
    <row r="554" spans="38:38">
      <c r="AL554" s="38"/>
    </row>
    <row r="555" spans="38:38">
      <c r="AL555" s="38"/>
    </row>
    <row r="556" spans="38:38">
      <c r="AL556" s="38"/>
    </row>
    <row r="557" spans="38:38">
      <c r="AL557" s="38"/>
    </row>
    <row r="558" spans="38:38">
      <c r="AL558" s="38"/>
    </row>
    <row r="559" spans="38:38">
      <c r="AL559" s="38"/>
    </row>
    <row r="560" spans="38:38">
      <c r="AL560" s="38"/>
    </row>
    <row r="561" spans="38:38">
      <c r="AL561" s="38"/>
    </row>
    <row r="562" spans="38:38">
      <c r="AL562" s="38"/>
    </row>
    <row r="563" spans="38:38">
      <c r="AL563" s="38"/>
    </row>
    <row r="564" spans="38:38">
      <c r="AL564" s="38"/>
    </row>
    <row r="565" spans="38:38">
      <c r="AL565" s="38"/>
    </row>
    <row r="566" spans="38:38">
      <c r="AL566" s="38"/>
    </row>
    <row r="567" spans="38:38">
      <c r="AL567" s="38"/>
    </row>
    <row r="568" spans="38:38">
      <c r="AL568" s="38"/>
    </row>
    <row r="569" spans="38:38">
      <c r="AL569" s="38"/>
    </row>
    <row r="570" spans="38:38">
      <c r="AL570" s="38"/>
    </row>
    <row r="571" spans="38:38">
      <c r="AL571" s="38"/>
    </row>
    <row r="572" spans="38:38">
      <c r="AL572" s="38"/>
    </row>
    <row r="573" spans="38:38">
      <c r="AL573" s="38"/>
    </row>
    <row r="574" spans="38:38">
      <c r="AL574" s="38"/>
    </row>
    <row r="575" spans="38:38">
      <c r="AL575" s="38"/>
    </row>
    <row r="576" spans="38:38">
      <c r="AL576" s="38"/>
    </row>
    <row r="577" spans="38:38">
      <c r="AL577" s="38"/>
    </row>
    <row r="578" spans="38:38">
      <c r="AL578" s="38"/>
    </row>
    <row r="579" spans="38:38">
      <c r="AL579" s="38"/>
    </row>
    <row r="580" spans="38:38">
      <c r="AL580" s="38"/>
    </row>
    <row r="581" spans="38:38">
      <c r="AL581" s="38"/>
    </row>
    <row r="582" spans="38:38">
      <c r="AL582" s="38"/>
    </row>
    <row r="583" spans="38:38">
      <c r="AL583" s="38"/>
    </row>
    <row r="584" spans="38:38">
      <c r="AL584" s="38"/>
    </row>
    <row r="585" spans="38:38">
      <c r="AL585" s="38"/>
    </row>
    <row r="586" spans="38:38">
      <c r="AL586" s="38"/>
    </row>
    <row r="587" spans="38:38">
      <c r="AL587" s="38"/>
    </row>
    <row r="588" spans="38:38">
      <c r="AL588" s="38"/>
    </row>
    <row r="589" spans="38:38">
      <c r="AL589" s="38"/>
    </row>
    <row r="590" spans="38:38">
      <c r="AL590" s="38"/>
    </row>
    <row r="591" spans="38:38">
      <c r="AL591" s="38"/>
    </row>
    <row r="592" spans="38:38">
      <c r="AL592" s="38"/>
    </row>
    <row r="593" spans="38:38">
      <c r="AL593" s="38"/>
    </row>
    <row r="594" spans="38:38">
      <c r="AL594" s="38"/>
    </row>
    <row r="595" spans="38:38">
      <c r="AL595" s="38"/>
    </row>
    <row r="596" spans="38:38">
      <c r="AL596" s="38"/>
    </row>
    <row r="597" spans="38:38">
      <c r="AL597" s="38"/>
    </row>
    <row r="598" spans="38:38">
      <c r="AL598" s="38"/>
    </row>
    <row r="599" spans="38:38">
      <c r="AL599" s="38"/>
    </row>
    <row r="600" spans="38:38">
      <c r="AL600" s="38"/>
    </row>
    <row r="601" spans="38:38">
      <c r="AL601" s="38"/>
    </row>
    <row r="602" spans="38:38">
      <c r="AL602" s="38"/>
    </row>
    <row r="603" spans="38:38">
      <c r="AL603" s="38"/>
    </row>
    <row r="604" spans="38:38">
      <c r="AL604" s="38"/>
    </row>
    <row r="605" spans="38:38">
      <c r="AL605" s="38"/>
    </row>
    <row r="606" spans="38:38">
      <c r="AL606" s="38"/>
    </row>
    <row r="607" spans="38:38">
      <c r="AL607" s="38"/>
    </row>
    <row r="608" spans="38:38">
      <c r="AL608" s="38"/>
    </row>
    <row r="609" spans="38:38">
      <c r="AL609" s="38"/>
    </row>
    <row r="610" spans="38:38">
      <c r="AL610" s="38"/>
    </row>
    <row r="611" spans="38:38">
      <c r="AL611" s="38"/>
    </row>
    <row r="612" spans="38:38">
      <c r="AL612" s="38"/>
    </row>
    <row r="613" spans="38:38">
      <c r="AL613" s="38"/>
    </row>
    <row r="614" spans="38:38">
      <c r="AL614" s="38"/>
    </row>
    <row r="615" spans="38:38">
      <c r="AL615" s="38"/>
    </row>
    <row r="616" spans="38:38">
      <c r="AL616" s="38"/>
    </row>
    <row r="617" spans="38:38">
      <c r="AL617" s="38"/>
    </row>
    <row r="618" spans="38:38">
      <c r="AL618" s="38"/>
    </row>
    <row r="619" spans="38:38">
      <c r="AL619" s="38"/>
    </row>
    <row r="620" spans="38:38">
      <c r="AL620" s="38"/>
    </row>
    <row r="621" spans="38:38">
      <c r="AL621" s="38"/>
    </row>
    <row r="622" spans="38:38">
      <c r="AL622" s="38"/>
    </row>
    <row r="623" spans="38:38">
      <c r="AL623" s="38"/>
    </row>
    <row r="624" spans="38:38">
      <c r="AL624" s="38"/>
    </row>
    <row r="625" spans="38:38">
      <c r="AL625" s="38"/>
    </row>
    <row r="626" spans="38:38">
      <c r="AL626" s="38"/>
    </row>
    <row r="627" spans="38:38">
      <c r="AL627" s="38"/>
    </row>
    <row r="628" spans="38:38">
      <c r="AL628" s="38"/>
    </row>
    <row r="629" spans="38:38">
      <c r="AL629" s="38"/>
    </row>
    <row r="630" spans="38:38">
      <c r="AL630" s="38"/>
    </row>
    <row r="631" spans="38:38">
      <c r="AL631" s="38"/>
    </row>
    <row r="632" spans="38:38">
      <c r="AL632" s="38"/>
    </row>
    <row r="633" spans="38:38">
      <c r="AL633" s="38"/>
    </row>
    <row r="634" spans="38:38">
      <c r="AL634" s="38"/>
    </row>
    <row r="635" spans="38:38">
      <c r="AL635" s="38"/>
    </row>
    <row r="636" spans="38:38">
      <c r="AL636" s="38"/>
    </row>
    <row r="637" spans="38:38">
      <c r="AL637" s="38"/>
    </row>
    <row r="638" spans="38:38">
      <c r="AL638" s="38"/>
    </row>
    <row r="639" spans="38:38">
      <c r="AL639" s="38"/>
    </row>
    <row r="640" spans="38:38">
      <c r="AL640" s="38"/>
    </row>
    <row r="641" spans="38:38">
      <c r="AL641" s="38"/>
    </row>
    <row r="642" spans="38:38">
      <c r="AL642" s="38"/>
    </row>
    <row r="643" spans="38:38">
      <c r="AL643" s="38"/>
    </row>
    <row r="644" spans="38:38">
      <c r="AL644" s="38"/>
    </row>
    <row r="645" spans="38:38">
      <c r="AL645" s="38"/>
    </row>
    <row r="646" spans="38:38">
      <c r="AL646" s="38"/>
    </row>
    <row r="647" spans="38:38">
      <c r="AL647" s="38"/>
    </row>
    <row r="648" spans="38:38">
      <c r="AL648" s="38"/>
    </row>
    <row r="649" spans="38:38">
      <c r="AL649" s="38"/>
    </row>
    <row r="650" spans="38:38">
      <c r="AL650" s="38"/>
    </row>
    <row r="651" spans="38:38">
      <c r="AL651" s="38"/>
    </row>
    <row r="652" spans="38:38">
      <c r="AL652" s="38"/>
    </row>
    <row r="653" spans="38:38">
      <c r="AL653" s="38"/>
    </row>
    <row r="654" spans="38:38">
      <c r="AL654" s="38"/>
    </row>
    <row r="655" spans="38:38">
      <c r="AL655" s="38"/>
    </row>
    <row r="656" spans="38:38">
      <c r="AL656" s="38"/>
    </row>
    <row r="657" spans="38:38">
      <c r="AL657" s="38"/>
    </row>
    <row r="658" spans="38:38">
      <c r="AL658" s="38"/>
    </row>
    <row r="659" spans="38:38">
      <c r="AL659" s="38"/>
    </row>
    <row r="660" spans="38:38">
      <c r="AL660" s="38"/>
    </row>
    <row r="661" spans="38:38">
      <c r="AL661" s="38"/>
    </row>
    <row r="662" spans="38:38">
      <c r="AL662" s="38"/>
    </row>
    <row r="663" spans="38:38">
      <c r="AL663" s="38"/>
    </row>
    <row r="664" spans="38:38">
      <c r="AL664" s="38"/>
    </row>
    <row r="665" spans="38:38">
      <c r="AL665" s="38"/>
    </row>
    <row r="666" spans="38:38">
      <c r="AL666" s="38"/>
    </row>
    <row r="667" spans="38:38">
      <c r="AL667" s="38"/>
    </row>
    <row r="668" spans="38:38">
      <c r="AL668" s="38"/>
    </row>
    <row r="669" spans="38:38">
      <c r="AL669" s="38"/>
    </row>
    <row r="670" spans="38:38">
      <c r="AL670" s="38"/>
    </row>
    <row r="671" spans="38:38">
      <c r="AL671" s="38"/>
    </row>
    <row r="672" spans="38:38">
      <c r="AL672" s="38"/>
    </row>
    <row r="673" spans="38:38">
      <c r="AL673" s="38"/>
    </row>
    <row r="674" spans="38:38">
      <c r="AL674" s="38"/>
    </row>
    <row r="675" spans="38:38">
      <c r="AL675" s="38"/>
    </row>
    <row r="676" spans="38:38">
      <c r="AL676" s="38"/>
    </row>
    <row r="677" spans="38:38">
      <c r="AL677" s="38"/>
    </row>
    <row r="678" spans="38:38">
      <c r="AL678" s="38"/>
    </row>
    <row r="679" spans="38:38">
      <c r="AL679" s="38"/>
    </row>
    <row r="680" spans="38:38">
      <c r="AL680" s="38"/>
    </row>
    <row r="681" spans="38:38">
      <c r="AL681" s="38"/>
    </row>
    <row r="682" spans="38:38">
      <c r="AL682" s="38"/>
    </row>
  </sheetData>
  <sortState ref="B3:BJ18">
    <sortCondition descending="1" ref="N3:N18"/>
  </sortState>
  <mergeCells count="8">
    <mergeCell ref="AS1:AX1"/>
    <mergeCell ref="BE1:BJ1"/>
    <mergeCell ref="O1:T1"/>
    <mergeCell ref="U1:Z1"/>
    <mergeCell ref="AA1:AF1"/>
    <mergeCell ref="AY1:BD1"/>
    <mergeCell ref="AG1:AL1"/>
    <mergeCell ref="AM1:AR1"/>
  </mergeCells>
  <phoneticPr fontId="1" type="noConversion"/>
  <pageMargins left="0.69" right="0.64" top="1" bottom="1" header="0.5" footer="0.5"/>
  <pageSetup paperSize="9" scale="65" orientation="landscape" r:id="rId1"/>
  <headerFooter alignWithMargins="0">
    <oddHeader>&amp;L&amp;P (&amp;N)&amp;C&amp;18&amp;F &amp;A</oddHeader>
    <oddFooter>&amp;L&amp;D</oddFooter>
  </headerFooter>
  <colBreaks count="1" manualBreakCount="1">
    <brk id="5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4</vt:i4>
      </vt:variant>
    </vt:vector>
  </HeadingPairs>
  <TitlesOfParts>
    <vt:vector size="8" baseType="lpstr">
      <vt:lpstr>GP-res 18-19 Kl Y</vt:lpstr>
      <vt:lpstr>GP-res 18-19 kl M</vt:lpstr>
      <vt:lpstr>GP-res 18-19 kl K</vt:lpstr>
      <vt:lpstr>GP-res 18-19 kl J</vt:lpstr>
      <vt:lpstr>'GP-res 18-19 kl J'!Utskriftsrubriker</vt:lpstr>
      <vt:lpstr>'GP-res 18-19 kl K'!Utskriftsrubriker</vt:lpstr>
      <vt:lpstr>'GP-res 18-19 kl M'!Utskriftsrubriker</vt:lpstr>
      <vt:lpstr>'GP-res 18-19 Kl Y'!Utskriftsrubriker</vt:lpstr>
    </vt:vector>
  </TitlesOfParts>
  <Company>Mah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Thapper</dc:creator>
  <cp:lastModifiedBy>User</cp:lastModifiedBy>
  <cp:lastPrinted>2008-03-19T21:49:23Z</cp:lastPrinted>
  <dcterms:created xsi:type="dcterms:W3CDTF">2008-03-17T17:48:08Z</dcterms:created>
  <dcterms:modified xsi:type="dcterms:W3CDTF">2019-04-07T15:18:21Z</dcterms:modified>
</cp:coreProperties>
</file>